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837" activeTab="0"/>
  </bookViews>
  <sheets>
    <sheet name="On Campus" sheetId="1" r:id="rId1"/>
    <sheet name="Off Campus " sheetId="2" r:id="rId2"/>
    <sheet name="Special - 8% " sheetId="3" r:id="rId3"/>
    <sheet name="GCRC - on campus" sheetId="4" state="hidden" r:id="rId4"/>
    <sheet name="GCRC - off campus" sheetId="5" state="hidden" r:id="rId5"/>
    <sheet name="K Awds - 8%" sheetId="6" r:id="rId6"/>
    <sheet name="TGs - 8%" sheetId="7" r:id="rId7"/>
    <sheet name="Special Rates" sheetId="8" r:id="rId8"/>
  </sheets>
  <definedNames/>
  <calcPr fullCalcOnLoad="1"/>
</workbook>
</file>

<file path=xl/sharedStrings.xml><?xml version="1.0" encoding="utf-8"?>
<sst xmlns="http://schemas.openxmlformats.org/spreadsheetml/2006/main" count="260" uniqueCount="68">
  <si>
    <t>CALCULATION OF FACILITIES AND ADMINISTRATIVE COSTS (INDIRECT COSTS) FOR PROJECT PERIOD</t>
  </si>
  <si>
    <t>Year 1</t>
  </si>
  <si>
    <t>Year 2</t>
  </si>
  <si>
    <t>Year 3</t>
  </si>
  <si>
    <t>YEAR 4</t>
  </si>
  <si>
    <t>YEAR 5</t>
  </si>
  <si>
    <t>TOTALS</t>
  </si>
  <si>
    <t>Total Direct Costs</t>
  </si>
  <si>
    <t>F&amp;A (IDC) Exclusions:</t>
  </si>
  <si>
    <t>Tuition Remission</t>
  </si>
  <si>
    <t>Equipment</t>
  </si>
  <si>
    <t>Patient Care</t>
  </si>
  <si>
    <t>Alterations &amp; Renovations</t>
  </si>
  <si>
    <t>Rental of Space</t>
  </si>
  <si>
    <t>F&amp;A (IDC) Base</t>
  </si>
  <si>
    <t>IDC Rate 1</t>
  </si>
  <si>
    <t># of months at Rate 1</t>
  </si>
  <si>
    <t>IDC Rate 2</t>
  </si>
  <si>
    <t># of months at Rate 2</t>
  </si>
  <si>
    <t>Base 1</t>
  </si>
  <si>
    <t>Base 2</t>
  </si>
  <si>
    <t>F&amp;A (IDC) Amount</t>
  </si>
  <si>
    <t>TOTAL COSTS</t>
  </si>
  <si>
    <t xml:space="preserve">* Consortiums:  F&amp;A (IDC) costs are assessed on the first $25,000 per subcontract site for the entire project period. </t>
  </si>
  <si>
    <t>Consortiums Direct Costs</t>
  </si>
  <si>
    <t>Consortiums Indirect Costs</t>
  </si>
  <si>
    <t>Add Back 1st $25000 per Consortium</t>
  </si>
  <si>
    <t>IDC Rate</t>
  </si>
  <si>
    <t>Add Back 1st $25000 per Consortium *</t>
  </si>
  <si>
    <t xml:space="preserve">* Consortiums:  F&amp;A (IDC) costs are assessed on the first $25,000 Total Costs per subcontract site for the entire project period. </t>
  </si>
  <si>
    <t xml:space="preserve">NIH $500,000 Ceiling limit check: </t>
  </si>
  <si>
    <t>Direct costs:</t>
  </si>
  <si>
    <t>NIH Face Page:</t>
  </si>
  <si>
    <t>Box 7A:</t>
  </si>
  <si>
    <t>Box 7B:</t>
  </si>
  <si>
    <t>Box 8A:</t>
  </si>
  <si>
    <t>Box 8B:</t>
  </si>
  <si>
    <t>Tuition &amp; Fees</t>
  </si>
  <si>
    <t>Sub budget</t>
  </si>
  <si>
    <t>UCSD budget #s for sub</t>
  </si>
  <si>
    <t>Check</t>
  </si>
  <si>
    <t>Year 4</t>
  </si>
  <si>
    <t>Year 5</t>
  </si>
  <si>
    <t>TOTAL</t>
  </si>
  <si>
    <t>Genomic Arrays</t>
  </si>
  <si>
    <t>FY 2018</t>
  </si>
  <si>
    <t>FY 2019</t>
  </si>
  <si>
    <t>FY 2020</t>
  </si>
  <si>
    <t>FY 2021</t>
  </si>
  <si>
    <t>FY 2022</t>
  </si>
  <si>
    <t># of months at Rate</t>
  </si>
  <si>
    <t>Rate1 total IDC</t>
  </si>
  <si>
    <t>Rate2 total IDC</t>
  </si>
  <si>
    <t>red = input</t>
  </si>
  <si>
    <t>blue = formula</t>
  </si>
  <si>
    <t>Rate1 total $ F&amp;A (IDC)</t>
  </si>
  <si>
    <t>Rate2 total $ F&amp;A (IDC)</t>
  </si>
  <si>
    <t>Sub budget DC + IDC</t>
  </si>
  <si>
    <t>Note: if more than one subaward in proposal, use worksheet "IDC Rates Worksheet Composite with Subs"</t>
  </si>
  <si>
    <t>Subaward Check</t>
  </si>
  <si>
    <t>F&amp;A (IDC) Rates dated 10/2017</t>
  </si>
  <si>
    <t>Note: Rates approved 10/2017 F&amp;A (IDC) listed below</t>
  </si>
  <si>
    <t>UCSD budget totals for subaward</t>
  </si>
  <si>
    <t>F&amp;A (IDC) $Amount</t>
  </si>
  <si>
    <t xml:space="preserve">cloud/shared computing services </t>
  </si>
  <si>
    <t>FY 2023</t>
  </si>
  <si>
    <t>FY 2022 until amended</t>
  </si>
  <si>
    <t>FY 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</si>
</sst>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9"/>
      <name val="Geneva"/>
      <family val="0"/>
    </font>
    <font>
      <sz val="9"/>
      <name val="Geneva"/>
      <family val="0"/>
    </font>
    <font>
      <sz val="11.5"/>
      <color indexed="10"/>
      <name val="Times New Roman"/>
      <family val="1"/>
    </font>
    <font>
      <sz val="11.5"/>
      <color indexed="12"/>
      <name val="Times New Roman"/>
      <family val="1"/>
    </font>
    <font>
      <b/>
      <sz val="9"/>
      <color indexed="12"/>
      <name val="Geneva"/>
      <family val="0"/>
    </font>
    <font>
      <b/>
      <sz val="9"/>
      <color indexed="10"/>
      <name val="Geneva"/>
      <family val="0"/>
    </font>
    <font>
      <b/>
      <sz val="11.5"/>
      <color indexed="12"/>
      <name val="Times New Roman"/>
      <family val="1"/>
    </font>
    <font>
      <b/>
      <sz val="9"/>
      <name val="Arial"/>
      <family val="2"/>
    </font>
    <font>
      <sz val="11.5"/>
      <color indexed="10"/>
      <name val="Arial"/>
      <family val="2"/>
    </font>
    <font>
      <b/>
      <sz val="11.5"/>
      <color indexed="12"/>
      <name val="Arial"/>
      <family val="2"/>
    </font>
    <font>
      <sz val="11.5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1.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 applyProtection="0">
      <alignment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55" applyFont="1" applyAlignment="1">
      <alignment horizontal="center" vertical="center" wrapText="1"/>
    </xf>
    <xf numFmtId="0" fontId="2" fillId="0" borderId="0" xfId="55" applyFont="1" applyBorder="1" applyAlignment="1">
      <alignment horizontal="center" vertical="center" wrapText="1"/>
    </xf>
    <xf numFmtId="0" fontId="2" fillId="0" borderId="10" xfId="55" applyFont="1" applyBorder="1" applyAlignment="1">
      <alignment horizontal="center" vertical="center" wrapText="1"/>
    </xf>
    <xf numFmtId="6" fontId="4" fillId="0" borderId="10" xfId="55" applyNumberFormat="1" applyFont="1" applyBorder="1" applyAlignment="1" applyProtection="1">
      <alignment horizontal="center" vertical="center"/>
      <protection locked="0"/>
    </xf>
    <xf numFmtId="6" fontId="4" fillId="0" borderId="0" xfId="55" applyNumberFormat="1" applyFont="1" applyBorder="1" applyAlignment="1" applyProtection="1">
      <alignment horizontal="center" vertical="center"/>
      <protection locked="0"/>
    </xf>
    <xf numFmtId="6" fontId="5" fillId="0" borderId="10" xfId="55" applyNumberFormat="1" applyFont="1" applyBorder="1" applyAlignment="1" applyProtection="1">
      <alignment horizontal="center" vertical="center"/>
      <protection locked="0"/>
    </xf>
    <xf numFmtId="0" fontId="2" fillId="0" borderId="11" xfId="55" applyFont="1" applyBorder="1" applyAlignment="1">
      <alignment horizontal="center" vertical="center" wrapText="1"/>
    </xf>
    <xf numFmtId="0" fontId="2" fillId="0" borderId="12" xfId="55" applyFont="1" applyBorder="1" applyAlignment="1">
      <alignment horizontal="center" vertical="center" wrapText="1"/>
    </xf>
    <xf numFmtId="6" fontId="4" fillId="0" borderId="12" xfId="55" applyNumberFormat="1" applyFont="1" applyBorder="1" applyAlignment="1" applyProtection="1">
      <alignment horizontal="center" vertical="center"/>
      <protection locked="0"/>
    </xf>
    <xf numFmtId="6" fontId="5" fillId="0" borderId="12" xfId="55" applyNumberFormat="1" applyFont="1" applyBorder="1" applyAlignment="1" applyProtection="1">
      <alignment horizontal="center" vertical="center"/>
      <protection locked="0"/>
    </xf>
    <xf numFmtId="6" fontId="5" fillId="0" borderId="11" xfId="55" applyNumberFormat="1" applyFont="1" applyBorder="1" applyAlignment="1" applyProtection="1">
      <alignment horizontal="center" vertical="center"/>
      <protection locked="0"/>
    </xf>
    <xf numFmtId="6" fontId="5" fillId="0" borderId="0" xfId="55" applyNumberFormat="1" applyFont="1" applyBorder="1" applyAlignment="1" applyProtection="1">
      <alignment horizontal="center" vertical="center"/>
      <protection locked="0"/>
    </xf>
    <xf numFmtId="0" fontId="6" fillId="0" borderId="0" xfId="55" applyFont="1" applyAlignment="1">
      <alignment horizontal="center" vertical="center" wrapText="1"/>
    </xf>
    <xf numFmtId="0" fontId="6" fillId="0" borderId="0" xfId="55" applyFont="1" applyBorder="1" applyAlignment="1">
      <alignment horizontal="center" vertical="center" wrapText="1"/>
    </xf>
    <xf numFmtId="164" fontId="4" fillId="0" borderId="10" xfId="58" applyNumberFormat="1" applyFont="1" applyBorder="1" applyAlignment="1" applyProtection="1">
      <alignment horizontal="center" vertical="center"/>
      <protection locked="0"/>
    </xf>
    <xf numFmtId="0" fontId="7" fillId="0" borderId="10" xfId="55" applyFont="1" applyBorder="1" applyAlignment="1">
      <alignment horizontal="center" vertical="center" wrapText="1"/>
    </xf>
    <xf numFmtId="0" fontId="6" fillId="0" borderId="10" xfId="55" applyFont="1" applyBorder="1" applyAlignment="1">
      <alignment horizontal="center" vertical="center" wrapText="1"/>
    </xf>
    <xf numFmtId="6" fontId="8" fillId="0" borderId="11" xfId="55" applyNumberFormat="1" applyFont="1" applyBorder="1" applyAlignment="1" applyProtection="1">
      <alignment horizontal="center" vertical="center"/>
      <protection locked="0"/>
    </xf>
    <xf numFmtId="6" fontId="8" fillId="0" borderId="10" xfId="55" applyNumberFormat="1" applyFont="1" applyBorder="1" applyAlignment="1" applyProtection="1">
      <alignment horizontal="center" vertical="center"/>
      <protection locked="0"/>
    </xf>
    <xf numFmtId="0" fontId="2" fillId="0" borderId="13" xfId="55" applyFont="1" applyBorder="1" applyAlignment="1">
      <alignment horizontal="center" vertical="center" wrapText="1"/>
    </xf>
    <xf numFmtId="0" fontId="0" fillId="0" borderId="0" xfId="0" applyFont="1" applyAlignment="1">
      <alignment/>
    </xf>
    <xf numFmtId="5" fontId="56" fillId="0" borderId="14" xfId="44" applyNumberFormat="1" applyFont="1" applyBorder="1" applyAlignment="1">
      <alignment horizontal="center" vertical="center"/>
    </xf>
    <xf numFmtId="5" fontId="56" fillId="0" borderId="0" xfId="44" applyNumberFormat="1" applyFont="1" applyBorder="1" applyAlignment="1">
      <alignment horizontal="center" vertical="center"/>
    </xf>
    <xf numFmtId="6" fontId="57" fillId="0" borderId="15" xfId="0" applyNumberFormat="1" applyFont="1" applyBorder="1" applyAlignment="1">
      <alignment horizontal="center" vertical="center"/>
    </xf>
    <xf numFmtId="5" fontId="56" fillId="0" borderId="16" xfId="44" applyNumberFormat="1" applyFont="1" applyBorder="1" applyAlignment="1">
      <alignment horizontal="center" vertical="center"/>
    </xf>
    <xf numFmtId="5" fontId="56" fillId="0" borderId="17" xfId="44" applyNumberFormat="1" applyFont="1" applyBorder="1" applyAlignment="1">
      <alignment horizontal="center" vertical="center"/>
    </xf>
    <xf numFmtId="6" fontId="57" fillId="0" borderId="18" xfId="0" applyNumberFormat="1" applyFont="1" applyBorder="1" applyAlignment="1">
      <alignment horizontal="center" vertical="center"/>
    </xf>
    <xf numFmtId="0" fontId="9" fillId="0" borderId="0" xfId="55" applyFont="1" applyAlignment="1">
      <alignment horizontal="center" vertical="center"/>
    </xf>
    <xf numFmtId="0" fontId="9" fillId="0" borderId="0" xfId="55" applyFont="1" applyAlignment="1">
      <alignment horizontal="center" vertical="center" wrapText="1"/>
    </xf>
    <xf numFmtId="0" fontId="9" fillId="0" borderId="0" xfId="55" applyFont="1" applyBorder="1" applyAlignment="1">
      <alignment horizontal="center" vertical="center" wrapText="1"/>
    </xf>
    <xf numFmtId="0" fontId="9" fillId="0" borderId="10" xfId="55" applyFont="1" applyBorder="1" applyAlignment="1">
      <alignment horizontal="center" vertical="center" wrapText="1"/>
    </xf>
    <xf numFmtId="6" fontId="10" fillId="0" borderId="10" xfId="55" applyNumberFormat="1" applyFont="1" applyBorder="1" applyAlignment="1" applyProtection="1">
      <alignment horizontal="center" vertical="center"/>
      <protection locked="0"/>
    </xf>
    <xf numFmtId="6" fontId="10" fillId="0" borderId="0" xfId="55" applyNumberFormat="1" applyFont="1" applyBorder="1" applyAlignment="1" applyProtection="1">
      <alignment horizontal="center" vertical="center"/>
      <protection locked="0"/>
    </xf>
    <xf numFmtId="6" fontId="11" fillId="0" borderId="10" xfId="55" applyNumberFormat="1" applyFont="1" applyBorder="1" applyAlignment="1" applyProtection="1">
      <alignment horizontal="center" vertical="center"/>
      <protection locked="0"/>
    </xf>
    <xf numFmtId="6" fontId="12" fillId="0" borderId="0" xfId="55" applyNumberFormat="1" applyFont="1" applyBorder="1" applyAlignment="1" applyProtection="1">
      <alignment horizontal="center" vertical="center"/>
      <protection locked="0"/>
    </xf>
    <xf numFmtId="0" fontId="9" fillId="0" borderId="0" xfId="55" applyFont="1" applyBorder="1" applyAlignment="1">
      <alignment horizontal="center" vertical="center"/>
    </xf>
    <xf numFmtId="6" fontId="12" fillId="0" borderId="10" xfId="55" applyNumberFormat="1" applyFont="1" applyBorder="1" applyAlignment="1" applyProtection="1">
      <alignment horizontal="center" vertical="center"/>
      <protection locked="0"/>
    </xf>
    <xf numFmtId="0" fontId="9" fillId="0" borderId="11" xfId="55" applyFont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9" fillId="0" borderId="13" xfId="55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9" fillId="0" borderId="12" xfId="55" applyFont="1" applyBorder="1" applyAlignment="1">
      <alignment horizontal="center" vertical="center" wrapText="1"/>
    </xf>
    <xf numFmtId="6" fontId="10" fillId="0" borderId="12" xfId="55" applyNumberFormat="1" applyFont="1" applyBorder="1" applyAlignment="1" applyProtection="1">
      <alignment horizontal="center" vertical="center"/>
      <protection locked="0"/>
    </xf>
    <xf numFmtId="6" fontId="0" fillId="0" borderId="0" xfId="0" applyNumberFormat="1" applyFont="1" applyAlignment="1">
      <alignment/>
    </xf>
    <xf numFmtId="6" fontId="12" fillId="0" borderId="11" xfId="55" applyNumberFormat="1" applyFont="1" applyBorder="1" applyAlignment="1" applyProtection="1">
      <alignment horizontal="center" vertical="center"/>
      <protection locked="0"/>
    </xf>
    <xf numFmtId="6" fontId="11" fillId="0" borderId="0" xfId="55" applyNumberFormat="1" applyFont="1" applyBorder="1" applyAlignment="1" applyProtection="1">
      <alignment horizontal="center" vertical="center"/>
      <protection locked="0"/>
    </xf>
    <xf numFmtId="0" fontId="13" fillId="0" borderId="0" xfId="55" applyFont="1" applyAlignment="1">
      <alignment horizontal="center" vertical="center" wrapText="1"/>
    </xf>
    <xf numFmtId="0" fontId="13" fillId="0" borderId="0" xfId="55" applyFont="1" applyBorder="1" applyAlignment="1">
      <alignment horizontal="center" vertical="center" wrapText="1"/>
    </xf>
    <xf numFmtId="164" fontId="10" fillId="0" borderId="10" xfId="58" applyNumberFormat="1" applyFont="1" applyBorder="1" applyAlignment="1" applyProtection="1">
      <alignment horizontal="center" vertical="center"/>
      <protection locked="0"/>
    </xf>
    <xf numFmtId="0" fontId="14" fillId="0" borderId="10" xfId="55" applyFont="1" applyBorder="1" applyAlignment="1">
      <alignment horizontal="center" vertical="center" wrapText="1"/>
    </xf>
    <xf numFmtId="0" fontId="13" fillId="0" borderId="10" xfId="55" applyFont="1" applyBorder="1" applyAlignment="1">
      <alignment horizontal="center" vertical="center" wrapText="1"/>
    </xf>
    <xf numFmtId="165" fontId="15" fillId="0" borderId="0" xfId="55" applyNumberFormat="1" applyFont="1" applyAlignment="1">
      <alignment horizontal="center" vertical="center" wrapText="1"/>
    </xf>
    <xf numFmtId="165" fontId="15" fillId="0" borderId="0" xfId="55" applyNumberFormat="1" applyFont="1" applyAlignment="1">
      <alignment horizontal="left" vertical="center"/>
    </xf>
    <xf numFmtId="165" fontId="9" fillId="0" borderId="0" xfId="55" applyNumberFormat="1" applyFont="1" applyAlignment="1">
      <alignment horizontal="center" vertical="center" wrapText="1"/>
    </xf>
    <xf numFmtId="165" fontId="15" fillId="0" borderId="10" xfId="55" applyNumberFormat="1" applyFont="1" applyBorder="1" applyAlignment="1">
      <alignment horizontal="center" vertical="center" wrapText="1"/>
    </xf>
    <xf numFmtId="165" fontId="15" fillId="0" borderId="0" xfId="55" applyNumberFormat="1" applyFont="1" applyBorder="1" applyAlignment="1">
      <alignment horizontal="center" vertical="center" wrapText="1"/>
    </xf>
    <xf numFmtId="0" fontId="15" fillId="0" borderId="0" xfId="55" applyFont="1" applyAlignment="1">
      <alignment horizontal="center" vertical="center" wrapText="1"/>
    </xf>
    <xf numFmtId="6" fontId="10" fillId="0" borderId="0" xfId="55" applyNumberFormat="1" applyFont="1" applyBorder="1" applyAlignment="1" applyProtection="1">
      <alignment horizontal="left" vertical="center"/>
      <protection locked="0"/>
    </xf>
    <xf numFmtId="6" fontId="12" fillId="0" borderId="0" xfId="55" applyNumberFormat="1" applyFont="1" applyBorder="1" applyAlignment="1" applyProtection="1">
      <alignment horizontal="left" vertical="center"/>
      <protection locked="0"/>
    </xf>
    <xf numFmtId="0" fontId="0" fillId="33" borderId="22" xfId="0" applyFont="1" applyFill="1" applyBorder="1" applyAlignment="1">
      <alignment horizontal="center"/>
    </xf>
    <xf numFmtId="6" fontId="12" fillId="0" borderId="12" xfId="55" applyNumberFormat="1" applyFont="1" applyBorder="1" applyAlignment="1" applyProtection="1">
      <alignment horizontal="center" vertical="center"/>
      <protection locked="0"/>
    </xf>
    <xf numFmtId="9" fontId="9" fillId="0" borderId="0" xfId="55" applyNumberFormat="1" applyFont="1" applyAlignment="1">
      <alignment horizontal="center" vertical="center" wrapText="1"/>
    </xf>
    <xf numFmtId="164" fontId="9" fillId="0" borderId="10" xfId="58" applyNumberFormat="1" applyFont="1" applyBorder="1" applyAlignment="1" applyProtection="1">
      <alignment horizontal="center" vertical="center"/>
      <protection locked="0"/>
    </xf>
    <xf numFmtId="0" fontId="14" fillId="0" borderId="0" xfId="55" applyFont="1" applyBorder="1" applyAlignment="1">
      <alignment horizontal="center" vertical="center" wrapText="1"/>
    </xf>
    <xf numFmtId="0" fontId="9" fillId="0" borderId="23" xfId="55" applyFont="1" applyBorder="1" applyAlignment="1">
      <alignment horizontal="center" vertical="center" wrapText="1"/>
    </xf>
    <xf numFmtId="0" fontId="9" fillId="0" borderId="24" xfId="55" applyFont="1" applyBorder="1" applyAlignment="1">
      <alignment horizontal="center" vertical="center" wrapText="1"/>
    </xf>
    <xf numFmtId="164" fontId="16" fillId="0" borderId="25" xfId="58" applyNumberFormat="1" applyFont="1" applyBorder="1" applyAlignment="1" applyProtection="1">
      <alignment horizontal="center" vertical="center"/>
      <protection locked="0"/>
    </xf>
    <xf numFmtId="164" fontId="16" fillId="0" borderId="26" xfId="58" applyNumberFormat="1" applyFont="1" applyBorder="1" applyAlignment="1" applyProtection="1">
      <alignment horizontal="center" vertical="center"/>
      <protection locked="0"/>
    </xf>
    <xf numFmtId="164" fontId="16" fillId="0" borderId="27" xfId="58" applyNumberFormat="1" applyFont="1" applyBorder="1" applyAlignment="1" applyProtection="1">
      <alignment horizontal="center" vertical="center"/>
      <protection locked="0"/>
    </xf>
    <xf numFmtId="6" fontId="10" fillId="7" borderId="11" xfId="55" applyNumberFormat="1" applyFont="1" applyFill="1" applyBorder="1" applyAlignment="1" applyProtection="1">
      <alignment horizontal="center" vertical="center"/>
      <protection locked="0"/>
    </xf>
    <xf numFmtId="6" fontId="57" fillId="7" borderId="18" xfId="0" applyNumberFormat="1" applyFont="1" applyFill="1" applyBorder="1" applyAlignment="1">
      <alignment horizontal="center" vertical="center"/>
    </xf>
    <xf numFmtId="5" fontId="56" fillId="6" borderId="10" xfId="44" applyNumberFormat="1" applyFont="1" applyFill="1" applyBorder="1" applyAlignment="1">
      <alignment horizontal="center" vertical="center"/>
    </xf>
    <xf numFmtId="6" fontId="57" fillId="6" borderId="10" xfId="0" applyNumberFormat="1" applyFont="1" applyFill="1" applyBorder="1" applyAlignment="1">
      <alignment horizontal="center" vertical="center"/>
    </xf>
    <xf numFmtId="0" fontId="0" fillId="6" borderId="10" xfId="0" applyFont="1" applyFill="1" applyBorder="1" applyAlignment="1">
      <alignment/>
    </xf>
    <xf numFmtId="0" fontId="17" fillId="0" borderId="0" xfId="0" applyFont="1" applyAlignment="1">
      <alignment/>
    </xf>
    <xf numFmtId="0" fontId="18" fillId="33" borderId="28" xfId="0" applyFont="1" applyFill="1" applyBorder="1" applyAlignment="1">
      <alignment horizontal="center"/>
    </xf>
    <xf numFmtId="0" fontId="19" fillId="0" borderId="0" xfId="55" applyFont="1" applyAlignment="1">
      <alignment horizontal="left" vertical="center"/>
    </xf>
    <xf numFmtId="6" fontId="20" fillId="0" borderId="0" xfId="55" applyNumberFormat="1" applyFont="1" applyBorder="1" applyAlignment="1" applyProtection="1">
      <alignment horizontal="right" vertical="center"/>
      <protection/>
    </xf>
    <xf numFmtId="0" fontId="0" fillId="7" borderId="11" xfId="0" applyFont="1" applyFill="1" applyBorder="1" applyAlignment="1">
      <alignment horizontal="center" wrapText="1"/>
    </xf>
    <xf numFmtId="0" fontId="9" fillId="0" borderId="0" xfId="55" applyFont="1" applyAlignment="1">
      <alignment horizontal="center" vertical="center" wrapText="1"/>
    </xf>
    <xf numFmtId="0" fontId="9" fillId="0" borderId="0" xfId="55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9" fillId="0" borderId="0" xfId="55" applyFont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2" fillId="0" borderId="0" xfId="55" applyFont="1" applyAlignment="1">
      <alignment horizontal="center" vertical="center"/>
    </xf>
    <xf numFmtId="0" fontId="2" fillId="0" borderId="0" xfId="55" applyFont="1" applyBorder="1" applyAlignment="1">
      <alignment horizontal="center" vertical="center"/>
    </xf>
    <xf numFmtId="0" fontId="2" fillId="0" borderId="0" xfId="55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RSTBU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6" width="12.140625" style="21" customWidth="1"/>
    <col min="7" max="7" width="1.7109375" style="21" customWidth="1"/>
    <col min="8" max="8" width="13.57421875" style="21" customWidth="1"/>
    <col min="9" max="9" width="3.421875" style="21" customWidth="1"/>
    <col min="10" max="10" width="20.7109375" style="21" customWidth="1"/>
    <col min="11" max="11" width="11.140625" style="21" customWidth="1"/>
    <col min="12" max="14" width="10.57421875" style="21" customWidth="1"/>
    <col min="15" max="15" width="10.7109375" style="21" customWidth="1"/>
    <col min="16" max="16" width="15.7109375" style="21" customWidth="1"/>
    <col min="17" max="16384" width="9.140625" style="21" customWidth="1"/>
  </cols>
  <sheetData>
    <row r="1" spans="1:9" ht="26.25" customHeight="1">
      <c r="A1" s="83" t="s">
        <v>0</v>
      </c>
      <c r="B1" s="83"/>
      <c r="C1" s="83"/>
      <c r="D1" s="83"/>
      <c r="E1" s="83"/>
      <c r="F1" s="83"/>
      <c r="G1" s="83"/>
      <c r="H1" s="83"/>
      <c r="I1" s="28"/>
    </row>
    <row r="2" spans="1:2" s="55" customFormat="1" ht="14.25">
      <c r="A2" s="61" t="s">
        <v>53</v>
      </c>
      <c r="B2" s="62" t="s">
        <v>54</v>
      </c>
    </row>
    <row r="3" spans="1:9" ht="12.75">
      <c r="A3" s="29"/>
      <c r="B3" s="29"/>
      <c r="C3" s="29"/>
      <c r="D3" s="29"/>
      <c r="E3" s="29"/>
      <c r="F3" s="29"/>
      <c r="G3" s="30"/>
      <c r="H3" s="29"/>
      <c r="I3" s="29"/>
    </row>
    <row r="4" spans="1:9" ht="12.75">
      <c r="A4" s="29"/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0"/>
      <c r="H4" s="31" t="s">
        <v>6</v>
      </c>
      <c r="I4" s="30"/>
    </row>
    <row r="5" spans="1:9" ht="24">
      <c r="A5" s="31" t="s">
        <v>7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3"/>
      <c r="H5" s="34">
        <f>SUM(B5:F5)</f>
        <v>0</v>
      </c>
      <c r="I5" s="35"/>
    </row>
    <row r="6" spans="1:9" ht="12.75">
      <c r="A6" s="84" t="s">
        <v>8</v>
      </c>
      <c r="B6" s="84"/>
      <c r="C6" s="84"/>
      <c r="D6" s="84"/>
      <c r="E6" s="84"/>
      <c r="F6" s="84"/>
      <c r="G6" s="84"/>
      <c r="H6" s="84"/>
      <c r="I6" s="36"/>
    </row>
    <row r="7" spans="1:9" ht="24">
      <c r="A7" s="31" t="s">
        <v>9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3"/>
      <c r="H7" s="37">
        <f aca="true" t="shared" si="0" ref="H7:H17">SUM(B7:F7)</f>
        <v>0</v>
      </c>
      <c r="I7" s="35"/>
    </row>
    <row r="8" spans="1:9" ht="36">
      <c r="A8" s="38" t="s">
        <v>64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3"/>
      <c r="H8" s="37">
        <f t="shared" si="0"/>
        <v>0</v>
      </c>
      <c r="I8" s="35"/>
    </row>
    <row r="9" spans="1:9" ht="14.25">
      <c r="A9" s="38" t="s">
        <v>10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3"/>
      <c r="H9" s="37">
        <f t="shared" si="0"/>
        <v>0</v>
      </c>
      <c r="I9" s="35"/>
    </row>
    <row r="10" spans="1:9" ht="14.25">
      <c r="A10" s="31" t="s">
        <v>11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3"/>
      <c r="H10" s="37">
        <f t="shared" si="0"/>
        <v>0</v>
      </c>
      <c r="I10" s="35"/>
    </row>
    <row r="11" spans="1:9" ht="24">
      <c r="A11" s="31" t="s">
        <v>12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3"/>
      <c r="H11" s="37">
        <f t="shared" si="0"/>
        <v>0</v>
      </c>
      <c r="I11" s="35"/>
    </row>
    <row r="12" spans="1:9" ht="24">
      <c r="A12" s="31" t="s">
        <v>13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3"/>
      <c r="H12" s="37">
        <f t="shared" si="0"/>
        <v>0</v>
      </c>
      <c r="I12" s="35"/>
    </row>
    <row r="13" spans="1:9" ht="24">
      <c r="A13" s="42" t="s">
        <v>44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3"/>
      <c r="H13" s="37">
        <f t="shared" si="0"/>
        <v>0</v>
      </c>
      <c r="I13" s="35"/>
    </row>
    <row r="14" spans="1:16" ht="24">
      <c r="A14" s="42" t="s">
        <v>24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3"/>
      <c r="H14" s="37">
        <f t="shared" si="0"/>
        <v>0</v>
      </c>
      <c r="I14" s="35"/>
      <c r="J14" s="79" t="s">
        <v>59</v>
      </c>
      <c r="K14" s="39" t="s">
        <v>1</v>
      </c>
      <c r="L14" s="39" t="s">
        <v>2</v>
      </c>
      <c r="M14" s="39" t="s">
        <v>3</v>
      </c>
      <c r="N14" s="39" t="s">
        <v>41</v>
      </c>
      <c r="O14" s="39" t="s">
        <v>42</v>
      </c>
      <c r="P14" s="40" t="s">
        <v>43</v>
      </c>
    </row>
    <row r="15" spans="1:16" ht="36">
      <c r="A15" s="42" t="s">
        <v>25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3"/>
      <c r="H15" s="37">
        <f t="shared" si="0"/>
        <v>0</v>
      </c>
      <c r="I15" s="35"/>
      <c r="J15" s="77" t="s">
        <v>57</v>
      </c>
      <c r="K15" s="75">
        <f>ROUND((B14+B15),0)</f>
        <v>0</v>
      </c>
      <c r="L15" s="75">
        <f>ROUND((C14+C15),0)</f>
        <v>0</v>
      </c>
      <c r="M15" s="75">
        <f>ROUND((D14+D15),0)</f>
        <v>0</v>
      </c>
      <c r="N15" s="75">
        <f>ROUND((E14+E15),0)</f>
        <v>0</v>
      </c>
      <c r="O15" s="75">
        <f>ROUND((F14+F15),0)</f>
        <v>0</v>
      </c>
      <c r="P15" s="76">
        <f>SUM(K15:O15)</f>
        <v>0</v>
      </c>
    </row>
    <row r="16" spans="1:16" ht="36.75" thickBot="1">
      <c r="A16" s="45" t="s">
        <v>28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33"/>
      <c r="H16" s="37">
        <f t="shared" si="0"/>
        <v>0</v>
      </c>
      <c r="I16" s="35"/>
      <c r="J16" s="82" t="s">
        <v>62</v>
      </c>
      <c r="K16" s="73">
        <f>-K15+B16</f>
        <v>0</v>
      </c>
      <c r="L16" s="73">
        <f>-L15+C16</f>
        <v>0</v>
      </c>
      <c r="M16" s="73">
        <f>-M15+D16</f>
        <v>0</v>
      </c>
      <c r="N16" s="73">
        <f>-N15+E16</f>
        <v>0</v>
      </c>
      <c r="O16" s="73">
        <f>-O15+F16</f>
        <v>0</v>
      </c>
      <c r="P16" s="74">
        <f>SUM(K16:O16)</f>
        <v>0</v>
      </c>
    </row>
    <row r="17" spans="1:10" ht="24.75" thickTop="1">
      <c r="A17" s="38" t="s">
        <v>14</v>
      </c>
      <c r="B17" s="48">
        <f>B5-(SUM(B6:B15))+B16</f>
        <v>0</v>
      </c>
      <c r="C17" s="48">
        <f>C5-(SUM(C6:C15))+C16</f>
        <v>0</v>
      </c>
      <c r="D17" s="48">
        <f>D5-(SUM(D6:D15))+D16</f>
        <v>0</v>
      </c>
      <c r="E17" s="48">
        <f>E5-(SUM(E6:E15))+E16</f>
        <v>0</v>
      </c>
      <c r="F17" s="48">
        <f>F5-(SUM(F6:F15))+F16</f>
        <v>0</v>
      </c>
      <c r="G17" s="35"/>
      <c r="H17" s="37">
        <f t="shared" si="0"/>
        <v>0</v>
      </c>
      <c r="I17" s="49"/>
      <c r="J17" s="78" t="s">
        <v>58</v>
      </c>
    </row>
    <row r="18" spans="1:9" ht="15">
      <c r="A18" s="30"/>
      <c r="B18" s="35"/>
      <c r="C18" s="35"/>
      <c r="D18" s="35"/>
      <c r="E18" s="35"/>
      <c r="F18" s="35"/>
      <c r="G18" s="35"/>
      <c r="H18" s="35"/>
      <c r="I18" s="49"/>
    </row>
    <row r="19" spans="1:9" ht="15">
      <c r="A19" s="80" t="s">
        <v>61</v>
      </c>
      <c r="B19" s="35"/>
      <c r="C19" s="35"/>
      <c r="D19" s="35"/>
      <c r="E19" s="35"/>
      <c r="F19" s="35"/>
      <c r="G19" s="35"/>
      <c r="H19" s="35"/>
      <c r="I19" s="49"/>
    </row>
    <row r="20" spans="1:9" ht="12.75">
      <c r="A20" s="31"/>
      <c r="B20" s="31" t="s">
        <v>47</v>
      </c>
      <c r="C20" s="31" t="s">
        <v>48</v>
      </c>
      <c r="D20" s="31" t="s">
        <v>49</v>
      </c>
      <c r="E20" s="31" t="s">
        <v>65</v>
      </c>
      <c r="F20" s="31" t="s">
        <v>67</v>
      </c>
      <c r="G20" s="51"/>
      <c r="I20" s="29"/>
    </row>
    <row r="21" spans="1:9" ht="12.75">
      <c r="A21" s="31" t="s">
        <v>15</v>
      </c>
      <c r="B21" s="66">
        <v>0.575</v>
      </c>
      <c r="C21" s="66">
        <v>0.575</v>
      </c>
      <c r="D21" s="66">
        <v>0.58</v>
      </c>
      <c r="E21" s="66">
        <v>0.58</v>
      </c>
      <c r="F21" s="66">
        <v>0.58</v>
      </c>
      <c r="G21" s="51"/>
      <c r="I21" s="29"/>
    </row>
    <row r="22" spans="1:9" ht="24">
      <c r="A22" s="31" t="s">
        <v>50</v>
      </c>
      <c r="B22" s="53">
        <v>12</v>
      </c>
      <c r="C22" s="53">
        <v>12</v>
      </c>
      <c r="D22" s="53">
        <v>12</v>
      </c>
      <c r="E22" s="53">
        <v>12</v>
      </c>
      <c r="F22" s="53">
        <v>12</v>
      </c>
      <c r="G22" s="51"/>
      <c r="H22" s="29"/>
      <c r="I22" s="29"/>
    </row>
    <row r="23" spans="1:9" ht="14.25">
      <c r="A23" s="31" t="s">
        <v>19</v>
      </c>
      <c r="B23" s="37">
        <f>ROUND(((B17/12)*B22),0)</f>
        <v>0</v>
      </c>
      <c r="C23" s="37">
        <f>ROUND(((C17/12)*C22),0)</f>
        <v>0</v>
      </c>
      <c r="D23" s="37">
        <f>ROUND(((D17/12)*D22),0)</f>
        <v>0</v>
      </c>
      <c r="E23" s="37">
        <f>ROUND(((E17/12)*E22),0)</f>
        <v>0</v>
      </c>
      <c r="F23" s="37">
        <f>ROUND(((F17/12)*F22),0)</f>
        <v>0</v>
      </c>
      <c r="G23" s="35"/>
      <c r="H23" s="29"/>
      <c r="I23" s="29"/>
    </row>
    <row r="24" spans="1:9" ht="24">
      <c r="A24" s="31" t="s">
        <v>55</v>
      </c>
      <c r="B24" s="34">
        <f>+B23*B21</f>
        <v>0</v>
      </c>
      <c r="C24" s="34">
        <f>+C23*C21</f>
        <v>0</v>
      </c>
      <c r="D24" s="34">
        <f>+D23*D21</f>
        <v>0</v>
      </c>
      <c r="E24" s="34">
        <f>+E23*E21</f>
        <v>0</v>
      </c>
      <c r="F24" s="34">
        <f>+F23*F21</f>
        <v>0</v>
      </c>
      <c r="G24" s="51"/>
      <c r="H24" s="37">
        <f>SUM(B24:F24)</f>
        <v>0</v>
      </c>
      <c r="I24" s="29"/>
    </row>
    <row r="25" spans="1:9" ht="13.5" customHeight="1">
      <c r="A25" s="29"/>
      <c r="B25" s="29"/>
      <c r="C25" s="29"/>
      <c r="D25" s="29"/>
      <c r="E25" s="29"/>
      <c r="F25" s="29"/>
      <c r="G25" s="33"/>
      <c r="H25" s="29"/>
      <c r="I25" s="29"/>
    </row>
    <row r="26" spans="1:9" ht="12.75">
      <c r="A26" s="31" t="s">
        <v>17</v>
      </c>
      <c r="B26" s="66">
        <v>0.575</v>
      </c>
      <c r="C26" s="66">
        <v>0.58</v>
      </c>
      <c r="D26" s="66">
        <v>0.58</v>
      </c>
      <c r="E26" s="66">
        <v>0.58</v>
      </c>
      <c r="F26" s="66">
        <v>0.58</v>
      </c>
      <c r="G26" s="51"/>
      <c r="H26" s="29"/>
      <c r="I26" s="29"/>
    </row>
    <row r="27" spans="1:9" ht="24">
      <c r="A27" s="31" t="s">
        <v>18</v>
      </c>
      <c r="B27" s="54">
        <f>12-B22</f>
        <v>0</v>
      </c>
      <c r="C27" s="54">
        <f>12-C22</f>
        <v>0</v>
      </c>
      <c r="D27" s="54">
        <f>12-D22</f>
        <v>0</v>
      </c>
      <c r="E27" s="54">
        <f>12-E22</f>
        <v>0</v>
      </c>
      <c r="F27" s="54">
        <f>12-F22</f>
        <v>0</v>
      </c>
      <c r="G27" s="51"/>
      <c r="H27" s="29"/>
      <c r="I27" s="29"/>
    </row>
    <row r="28" spans="1:9" ht="14.25">
      <c r="A28" s="31" t="s">
        <v>20</v>
      </c>
      <c r="B28" s="37">
        <f>B17-B23</f>
        <v>0</v>
      </c>
      <c r="C28" s="37">
        <f>C17-C23</f>
        <v>0</v>
      </c>
      <c r="D28" s="37">
        <f>D17-D23</f>
        <v>0</v>
      </c>
      <c r="E28" s="37">
        <f>E17-E23</f>
        <v>0</v>
      </c>
      <c r="F28" s="37">
        <f>F17-F23</f>
        <v>0</v>
      </c>
      <c r="G28" s="35"/>
      <c r="H28" s="29"/>
      <c r="I28" s="29"/>
    </row>
    <row r="29" spans="1:9" ht="24">
      <c r="A29" s="31" t="s">
        <v>56</v>
      </c>
      <c r="B29" s="34">
        <f>+B28*B26</f>
        <v>0</v>
      </c>
      <c r="C29" s="34">
        <f>+C28*C26</f>
        <v>0</v>
      </c>
      <c r="D29" s="34">
        <f>+D28*D26</f>
        <v>0</v>
      </c>
      <c r="E29" s="34">
        <f>+E28*E26</f>
        <v>0</v>
      </c>
      <c r="F29" s="34">
        <f>+F28*F26</f>
        <v>0</v>
      </c>
      <c r="G29" s="51"/>
      <c r="H29" s="37">
        <f>SUM(B29:F29)</f>
        <v>0</v>
      </c>
      <c r="I29" s="29"/>
    </row>
    <row r="30" spans="1:9" ht="19.5" customHeight="1">
      <c r="A30" s="29"/>
      <c r="B30" s="29"/>
      <c r="C30" s="29"/>
      <c r="D30" s="29"/>
      <c r="E30" s="29"/>
      <c r="F30" s="29"/>
      <c r="G30" s="33"/>
      <c r="H30" s="29"/>
      <c r="I30" s="29"/>
    </row>
    <row r="31" spans="1:9" ht="24">
      <c r="A31" s="31" t="s">
        <v>63</v>
      </c>
      <c r="B31" s="37">
        <f>ROUND((B24+B29),0)</f>
        <v>0</v>
      </c>
      <c r="C31" s="37">
        <f>ROUND((C24+C29),0)</f>
        <v>0</v>
      </c>
      <c r="D31" s="37">
        <f>ROUND((D24+D29),0)</f>
        <v>0</v>
      </c>
      <c r="E31" s="37">
        <f>ROUND((E24+E29),0)</f>
        <v>0</v>
      </c>
      <c r="F31" s="37">
        <f>ROUND((F24+F29),0)</f>
        <v>0</v>
      </c>
      <c r="G31" s="35"/>
      <c r="H31" s="34">
        <f>SUM(B31:F31)</f>
        <v>0</v>
      </c>
      <c r="I31" s="49"/>
    </row>
    <row r="32" spans="1:9" ht="25.5" customHeight="1">
      <c r="A32" s="29"/>
      <c r="B32" s="29"/>
      <c r="C32" s="29"/>
      <c r="D32" s="29"/>
      <c r="E32" s="29"/>
      <c r="F32" s="29"/>
      <c r="G32" s="30"/>
      <c r="H32" s="29"/>
      <c r="I32" s="29"/>
    </row>
    <row r="33" spans="1:9" ht="24">
      <c r="A33" s="31" t="s">
        <v>22</v>
      </c>
      <c r="B33" s="34">
        <f>B5+B31</f>
        <v>0</v>
      </c>
      <c r="C33" s="34">
        <f>C5+C31</f>
        <v>0</v>
      </c>
      <c r="D33" s="34">
        <f>D5+D31</f>
        <v>0</v>
      </c>
      <c r="E33" s="34">
        <f>E5+E31</f>
        <v>0</v>
      </c>
      <c r="F33" s="34">
        <f>F5+F31</f>
        <v>0</v>
      </c>
      <c r="G33" s="49"/>
      <c r="H33" s="34">
        <f>SUM(B33:F33)</f>
        <v>0</v>
      </c>
      <c r="I33" s="49"/>
    </row>
    <row r="34" spans="1:9" ht="12.75">
      <c r="A34" s="29"/>
      <c r="B34" s="29"/>
      <c r="C34" s="29"/>
      <c r="D34" s="29"/>
      <c r="E34" s="29"/>
      <c r="F34" s="29"/>
      <c r="G34" s="30"/>
      <c r="H34" s="29"/>
      <c r="I34" s="29"/>
    </row>
    <row r="35" spans="1:9" ht="22.5" customHeight="1">
      <c r="A35" s="83" t="s">
        <v>29</v>
      </c>
      <c r="B35" s="83"/>
      <c r="C35" s="83"/>
      <c r="D35" s="83"/>
      <c r="E35" s="83"/>
      <c r="F35" s="83"/>
      <c r="G35" s="30"/>
      <c r="H35" s="29"/>
      <c r="I35" s="29"/>
    </row>
    <row r="36" s="55" customFormat="1" ht="12"/>
    <row r="37" s="55" customFormat="1" ht="12">
      <c r="A37" s="56" t="s">
        <v>30</v>
      </c>
    </row>
    <row r="38" spans="1:8" s="55" customFormat="1" ht="12">
      <c r="A38" s="55" t="s">
        <v>31</v>
      </c>
      <c r="B38" s="55">
        <f>B5-B15</f>
        <v>0</v>
      </c>
      <c r="C38" s="55">
        <f>C5-C15</f>
        <v>0</v>
      </c>
      <c r="D38" s="55">
        <f>D5-D15</f>
        <v>0</v>
      </c>
      <c r="E38" s="55">
        <f>E5-E15</f>
        <v>0</v>
      </c>
      <c r="F38" s="55">
        <f>F5-F15</f>
        <v>0</v>
      </c>
      <c r="H38" s="57">
        <f>SUM(B38:F38)</f>
        <v>0</v>
      </c>
    </row>
    <row r="39" spans="2:6" s="55" customFormat="1" ht="12.75" customHeight="1">
      <c r="B39" s="81">
        <f>500000-B38</f>
        <v>500000</v>
      </c>
      <c r="C39" s="81">
        <f>500000-C38</f>
        <v>500000</v>
      </c>
      <c r="D39" s="81">
        <f>500000-D38</f>
        <v>500000</v>
      </c>
      <c r="E39" s="81">
        <f>500000-E38</f>
        <v>500000</v>
      </c>
      <c r="F39" s="81">
        <f>500000-F38</f>
        <v>500000</v>
      </c>
    </row>
    <row r="40" s="55" customFormat="1" ht="12"/>
    <row r="41" s="55" customFormat="1" ht="12">
      <c r="A41" s="56" t="s">
        <v>32</v>
      </c>
    </row>
    <row r="42" spans="1:9" s="55" customFormat="1" ht="12">
      <c r="A42" s="58" t="s">
        <v>33</v>
      </c>
      <c r="B42" s="58">
        <f>B38</f>
        <v>0</v>
      </c>
      <c r="F42" s="58" t="s">
        <v>35</v>
      </c>
      <c r="H42" s="58">
        <f>H38</f>
        <v>0</v>
      </c>
      <c r="I42" s="59"/>
    </row>
    <row r="43" spans="1:9" s="55" customFormat="1" ht="12">
      <c r="A43" s="58" t="s">
        <v>34</v>
      </c>
      <c r="B43" s="58">
        <f>B33</f>
        <v>0</v>
      </c>
      <c r="F43" s="58" t="s">
        <v>36</v>
      </c>
      <c r="H43" s="58">
        <f>H33</f>
        <v>0</v>
      </c>
      <c r="I43" s="59"/>
    </row>
    <row r="44" s="55" customFormat="1" ht="12.75" thickBot="1"/>
    <row r="45" spans="2:6" s="55" customFormat="1" ht="12.75">
      <c r="B45" s="85" t="s">
        <v>60</v>
      </c>
      <c r="C45" s="86"/>
      <c r="D45" s="86"/>
      <c r="E45" s="86"/>
      <c r="F45" s="87"/>
    </row>
    <row r="46" spans="2:6" s="55" customFormat="1" ht="24">
      <c r="B46" s="68" t="s">
        <v>45</v>
      </c>
      <c r="C46" s="31" t="s">
        <v>46</v>
      </c>
      <c r="D46" s="31" t="s">
        <v>47</v>
      </c>
      <c r="E46" s="31" t="s">
        <v>48</v>
      </c>
      <c r="F46" s="69" t="s">
        <v>66</v>
      </c>
    </row>
    <row r="47" spans="2:6" s="55" customFormat="1" ht="15" thickBot="1">
      <c r="B47" s="70">
        <v>0.56</v>
      </c>
      <c r="C47" s="71">
        <v>0.57</v>
      </c>
      <c r="D47" s="71">
        <v>0.575</v>
      </c>
      <c r="E47" s="71">
        <v>0.575</v>
      </c>
      <c r="F47" s="72">
        <v>0.58</v>
      </c>
    </row>
    <row r="48" s="55" customFormat="1" ht="12"/>
    <row r="49" s="55" customFormat="1" ht="12"/>
    <row r="50" s="55" customFormat="1" ht="12"/>
    <row r="51" s="55" customFormat="1" ht="12"/>
    <row r="52" s="55" customFormat="1" ht="12"/>
    <row r="53" s="55" customFormat="1" ht="12"/>
    <row r="54" s="55" customFormat="1" ht="12"/>
    <row r="55" s="55" customFormat="1" ht="12"/>
    <row r="56" s="55" customFormat="1" ht="12"/>
    <row r="57" s="55" customFormat="1" ht="12"/>
    <row r="58" s="55" customFormat="1" ht="12"/>
    <row r="59" s="55" customFormat="1" ht="12"/>
    <row r="60" s="60" customFormat="1" ht="12"/>
    <row r="61" s="60" customFormat="1" ht="12"/>
    <row r="62" s="60" customFormat="1" ht="12"/>
    <row r="63" s="60" customFormat="1" ht="12"/>
    <row r="64" s="60" customFormat="1" ht="12"/>
    <row r="65" s="60" customFormat="1" ht="12"/>
    <row r="66" s="60" customFormat="1" ht="12"/>
    <row r="67" s="60" customFormat="1" ht="12"/>
    <row r="68" s="60" customFormat="1" ht="12"/>
    <row r="69" s="60" customFormat="1" ht="12"/>
    <row r="70" s="60" customFormat="1" ht="12"/>
    <row r="71" s="60" customFormat="1" ht="12"/>
    <row r="72" s="60" customFormat="1" ht="12"/>
  </sheetData>
  <sheetProtection/>
  <mergeCells count="4">
    <mergeCell ref="A1:H1"/>
    <mergeCell ref="A6:H6"/>
    <mergeCell ref="B45:F45"/>
    <mergeCell ref="A35:F35"/>
  </mergeCells>
  <printOptions/>
  <pageMargins left="0.75" right="0.75" top="1" bottom="1" header="0.5" footer="0.5"/>
  <pageSetup fitToHeight="1" fitToWidth="1" horizontalDpi="600" verticalDpi="600" orientation="landscape" scale="71" r:id="rId1"/>
  <headerFooter alignWithMargins="0">
    <oddHeader>&amp;R&amp;"Arial,Bold"SOM Review</oddHeader>
    <oddFooter>&amp;RSOM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6" width="12.140625" style="21" customWidth="1"/>
    <col min="7" max="7" width="1.7109375" style="21" customWidth="1"/>
    <col min="8" max="8" width="12.140625" style="21" customWidth="1"/>
    <col min="9" max="10" width="12.8515625" style="21" customWidth="1"/>
    <col min="11" max="11" width="11.140625" style="21" customWidth="1"/>
    <col min="12" max="14" width="10.57421875" style="21" customWidth="1"/>
    <col min="15" max="15" width="10.7109375" style="21" customWidth="1"/>
    <col min="16" max="16384" width="9.140625" style="21" customWidth="1"/>
  </cols>
  <sheetData>
    <row r="1" spans="1:8" ht="12.75">
      <c r="A1" s="88" t="s">
        <v>0</v>
      </c>
      <c r="B1" s="88"/>
      <c r="C1" s="88"/>
      <c r="D1" s="88"/>
      <c r="E1" s="88"/>
      <c r="F1" s="88"/>
      <c r="G1" s="88"/>
      <c r="H1" s="88"/>
    </row>
    <row r="2" spans="1:2" s="55" customFormat="1" ht="14.25">
      <c r="A2" s="61" t="s">
        <v>53</v>
      </c>
      <c r="B2" s="62" t="s">
        <v>54</v>
      </c>
    </row>
    <row r="3" spans="1:8" ht="12.75">
      <c r="A3" s="29"/>
      <c r="B3" s="29"/>
      <c r="C3" s="29"/>
      <c r="D3" s="29"/>
      <c r="E3" s="29"/>
      <c r="F3" s="29"/>
      <c r="G3" s="30"/>
      <c r="H3" s="29"/>
    </row>
    <row r="4" spans="1:8" ht="12.75">
      <c r="A4" s="29"/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0"/>
      <c r="H4" s="31" t="s">
        <v>6</v>
      </c>
    </row>
    <row r="5" spans="1:8" ht="24">
      <c r="A5" s="31" t="s">
        <v>7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3"/>
      <c r="H5" s="34">
        <f>SUM(B5:F5)</f>
        <v>0</v>
      </c>
    </row>
    <row r="6" spans="1:8" ht="12.75">
      <c r="A6" s="84" t="s">
        <v>8</v>
      </c>
      <c r="B6" s="84"/>
      <c r="C6" s="84"/>
      <c r="D6" s="84"/>
      <c r="E6" s="84"/>
      <c r="F6" s="84"/>
      <c r="G6" s="84"/>
      <c r="H6" s="84"/>
    </row>
    <row r="7" spans="1:8" ht="24">
      <c r="A7" s="31" t="s">
        <v>9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3"/>
      <c r="H7" s="37">
        <f aca="true" t="shared" si="0" ref="H7:H16">SUM(B7:F7)</f>
        <v>0</v>
      </c>
    </row>
    <row r="8" spans="1:8" ht="36">
      <c r="A8" s="38" t="s">
        <v>64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3"/>
      <c r="H8" s="37">
        <f t="shared" si="0"/>
        <v>0</v>
      </c>
    </row>
    <row r="9" spans="1:8" ht="14.25">
      <c r="A9" s="38" t="s">
        <v>10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3"/>
      <c r="H9" s="37">
        <f t="shared" si="0"/>
        <v>0</v>
      </c>
    </row>
    <row r="10" spans="1:8" ht="14.25">
      <c r="A10" s="31" t="s">
        <v>11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3"/>
      <c r="H10" s="37">
        <f t="shared" si="0"/>
        <v>0</v>
      </c>
    </row>
    <row r="11" spans="1:16" ht="24">
      <c r="A11" s="31" t="s">
        <v>12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3"/>
      <c r="H11" s="37">
        <f t="shared" si="0"/>
        <v>0</v>
      </c>
      <c r="J11" s="89" t="s">
        <v>40</v>
      </c>
      <c r="K11" s="89"/>
      <c r="L11" s="89"/>
      <c r="M11" s="89"/>
      <c r="N11" s="89"/>
      <c r="O11" s="89"/>
      <c r="P11" s="89"/>
    </row>
    <row r="12" spans="1:16" ht="24">
      <c r="A12" s="31" t="s">
        <v>13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3"/>
      <c r="H12" s="37">
        <f t="shared" si="0"/>
        <v>0</v>
      </c>
      <c r="J12" s="63" t="s">
        <v>1</v>
      </c>
      <c r="K12" s="39" t="s">
        <v>2</v>
      </c>
      <c r="L12" s="39" t="s">
        <v>3</v>
      </c>
      <c r="M12" s="39" t="s">
        <v>41</v>
      </c>
      <c r="N12" s="39" t="s">
        <v>42</v>
      </c>
      <c r="O12" s="40" t="s">
        <v>43</v>
      </c>
      <c r="P12" s="41"/>
    </row>
    <row r="13" spans="1:16" ht="25.5">
      <c r="A13" s="42" t="s">
        <v>24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3"/>
      <c r="H13" s="37">
        <f t="shared" si="0"/>
        <v>0</v>
      </c>
      <c r="J13" s="22">
        <f>ROUND((B13+B14),0)</f>
        <v>0</v>
      </c>
      <c r="K13" s="23">
        <f>ROUND((C13+C14),0)</f>
        <v>0</v>
      </c>
      <c r="L13" s="23">
        <f>ROUND((D13+D14),0)</f>
        <v>0</v>
      </c>
      <c r="M13" s="23">
        <f>ROUND((E13+E14),0)</f>
        <v>0</v>
      </c>
      <c r="N13" s="23">
        <f>ROUND((F13+F14),0)</f>
        <v>0</v>
      </c>
      <c r="O13" s="24">
        <f>SUM(J13:N13)</f>
        <v>0</v>
      </c>
      <c r="P13" s="43" t="s">
        <v>38</v>
      </c>
    </row>
    <row r="14" spans="1:16" ht="38.25">
      <c r="A14" s="42" t="s">
        <v>25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3"/>
      <c r="H14" s="37">
        <f t="shared" si="0"/>
        <v>0</v>
      </c>
      <c r="J14" s="25">
        <v>0</v>
      </c>
      <c r="K14" s="26">
        <v>0</v>
      </c>
      <c r="L14" s="26">
        <v>0</v>
      </c>
      <c r="M14" s="26">
        <v>0</v>
      </c>
      <c r="N14" s="26">
        <v>0</v>
      </c>
      <c r="O14" s="27">
        <f>SUM(J14:N14)</f>
        <v>0</v>
      </c>
      <c r="P14" s="44" t="s">
        <v>39</v>
      </c>
    </row>
    <row r="15" spans="1:15" ht="36.75" thickBot="1">
      <c r="A15" s="45" t="s">
        <v>26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33"/>
      <c r="H15" s="64">
        <f t="shared" si="0"/>
        <v>0</v>
      </c>
      <c r="O15" s="47"/>
    </row>
    <row r="16" spans="1:8" ht="24.75" thickTop="1">
      <c r="A16" s="38" t="s">
        <v>14</v>
      </c>
      <c r="B16" s="48">
        <f>B5-(SUM(B6:B14))+B15</f>
        <v>0</v>
      </c>
      <c r="C16" s="48">
        <f>C5-(SUM(C6:C14))+C15</f>
        <v>0</v>
      </c>
      <c r="D16" s="48">
        <f>D5-(SUM(D6:D14))+D15</f>
        <v>0</v>
      </c>
      <c r="E16" s="48">
        <f>E5-(SUM(E6:E14))+E15</f>
        <v>0</v>
      </c>
      <c r="F16" s="48">
        <f>F5-(SUM(F6:F14))+F15</f>
        <v>0</v>
      </c>
      <c r="G16" s="35"/>
      <c r="H16" s="48">
        <f t="shared" si="0"/>
        <v>0</v>
      </c>
    </row>
    <row r="17" spans="1:8" ht="12.75">
      <c r="A17" s="29"/>
      <c r="B17" s="50"/>
      <c r="C17" s="50"/>
      <c r="D17" s="50"/>
      <c r="E17" s="50"/>
      <c r="F17" s="50"/>
      <c r="G17" s="51"/>
      <c r="H17" s="29"/>
    </row>
    <row r="18" spans="1:8" ht="12.75">
      <c r="A18" s="31" t="s">
        <v>15</v>
      </c>
      <c r="B18" s="66">
        <v>0.26</v>
      </c>
      <c r="C18" s="66">
        <v>0.26</v>
      </c>
      <c r="D18" s="66">
        <v>0.26</v>
      </c>
      <c r="E18" s="66">
        <v>0.26</v>
      </c>
      <c r="F18" s="66">
        <v>0.26</v>
      </c>
      <c r="G18" s="51"/>
      <c r="H18" s="29"/>
    </row>
    <row r="19" spans="1:8" ht="24">
      <c r="A19" s="31" t="s">
        <v>16</v>
      </c>
      <c r="B19" s="53">
        <v>12</v>
      </c>
      <c r="C19" s="53">
        <v>12</v>
      </c>
      <c r="D19" s="53">
        <v>12</v>
      </c>
      <c r="E19" s="53">
        <v>12</v>
      </c>
      <c r="F19" s="53">
        <v>12</v>
      </c>
      <c r="G19" s="51"/>
      <c r="H19" s="65"/>
    </row>
    <row r="20" spans="1:8" ht="14.25" hidden="1">
      <c r="A20" s="31" t="s">
        <v>17</v>
      </c>
      <c r="B20" s="52">
        <v>0.26</v>
      </c>
      <c r="C20" s="52">
        <v>0.26</v>
      </c>
      <c r="D20" s="52">
        <v>0.26</v>
      </c>
      <c r="E20" s="52">
        <v>0.26</v>
      </c>
      <c r="F20" s="52">
        <v>0.26</v>
      </c>
      <c r="G20" s="51"/>
      <c r="H20" s="29"/>
    </row>
    <row r="21" spans="1:8" ht="24" hidden="1">
      <c r="A21" s="31" t="s">
        <v>18</v>
      </c>
      <c r="B21" s="54">
        <f>12-B19</f>
        <v>0</v>
      </c>
      <c r="C21" s="54">
        <f>12-C19</f>
        <v>0</v>
      </c>
      <c r="D21" s="54">
        <f>12-D19</f>
        <v>0</v>
      </c>
      <c r="E21" s="54">
        <f>12-E19</f>
        <v>0</v>
      </c>
      <c r="F21" s="54">
        <f>12-F19</f>
        <v>0</v>
      </c>
      <c r="G21" s="51"/>
      <c r="H21" s="29"/>
    </row>
    <row r="22" spans="1:8" ht="14.25">
      <c r="A22" s="31" t="s">
        <v>19</v>
      </c>
      <c r="B22" s="37">
        <f>ROUND(((B16/12)*B19),0)</f>
        <v>0</v>
      </c>
      <c r="C22" s="37">
        <f>ROUND(((C16/12)*C19),0)</f>
        <v>0</v>
      </c>
      <c r="D22" s="37">
        <f>ROUND(((D16/12)*D19),0)</f>
        <v>0</v>
      </c>
      <c r="E22" s="37">
        <f>ROUND(((E16/12)*E19),0)</f>
        <v>0</v>
      </c>
      <c r="F22" s="37">
        <f>ROUND(((F16/12)*F19),0)</f>
        <v>0</v>
      </c>
      <c r="G22" s="35"/>
      <c r="H22" s="29"/>
    </row>
    <row r="23" spans="1:8" ht="14.25" hidden="1">
      <c r="A23" s="31" t="s">
        <v>20</v>
      </c>
      <c r="B23" s="37">
        <f>B16-B22</f>
        <v>0</v>
      </c>
      <c r="C23" s="37">
        <f>C16-C22</f>
        <v>0</v>
      </c>
      <c r="D23" s="37">
        <f>D16-D22</f>
        <v>0</v>
      </c>
      <c r="E23" s="37">
        <f>E16-E22</f>
        <v>0</v>
      </c>
      <c r="F23" s="37">
        <f>F16-F22</f>
        <v>0</v>
      </c>
      <c r="G23" s="35"/>
      <c r="H23" s="29"/>
    </row>
    <row r="24" spans="1:8" ht="14.25">
      <c r="A24" s="29"/>
      <c r="B24" s="29"/>
      <c r="C24" s="29"/>
      <c r="D24" s="29"/>
      <c r="E24" s="29"/>
      <c r="F24" s="29"/>
      <c r="G24" s="33"/>
      <c r="H24" s="29"/>
    </row>
    <row r="25" spans="1:8" ht="24">
      <c r="A25" s="31" t="s">
        <v>63</v>
      </c>
      <c r="B25" s="34">
        <f>ROUND((B22*B18),0)+ROUND((B23*B20),0)</f>
        <v>0</v>
      </c>
      <c r="C25" s="34">
        <f>ROUND((C22*C18),0)+ROUND((C23*C20),0)</f>
        <v>0</v>
      </c>
      <c r="D25" s="34">
        <f>ROUND((D22*D18),0)+ROUND((D23*D20),0)</f>
        <v>0</v>
      </c>
      <c r="E25" s="34">
        <f>ROUND((E22*E18),0)+ROUND((E23*E20),0)</f>
        <v>0</v>
      </c>
      <c r="F25" s="34">
        <f>ROUND((F22*F18),0)+ROUND((F23*F20),0)</f>
        <v>0</v>
      </c>
      <c r="G25" s="35"/>
      <c r="H25" s="34">
        <f>SUM(B25:F25)</f>
        <v>0</v>
      </c>
    </row>
    <row r="26" spans="1:8" ht="12.75">
      <c r="A26" s="29"/>
      <c r="B26" s="29"/>
      <c r="C26" s="29"/>
      <c r="D26" s="29"/>
      <c r="E26" s="29"/>
      <c r="F26" s="29"/>
      <c r="G26" s="30"/>
      <c r="H26" s="29"/>
    </row>
    <row r="27" spans="1:8" ht="24">
      <c r="A27" s="31" t="s">
        <v>22</v>
      </c>
      <c r="B27" s="34">
        <f>B5+B25</f>
        <v>0</v>
      </c>
      <c r="C27" s="34">
        <f>C5+C25</f>
        <v>0</v>
      </c>
      <c r="D27" s="34">
        <f>D5+D25</f>
        <v>0</v>
      </c>
      <c r="E27" s="34">
        <f>E5+E25</f>
        <v>0</v>
      </c>
      <c r="F27" s="34">
        <f>F5+F25</f>
        <v>0</v>
      </c>
      <c r="G27" s="35"/>
      <c r="H27" s="34">
        <f>SUM(B27:F27)</f>
        <v>0</v>
      </c>
    </row>
    <row r="28" spans="1:8" ht="12.75">
      <c r="A28" s="29"/>
      <c r="B28" s="29"/>
      <c r="C28" s="29"/>
      <c r="D28" s="29"/>
      <c r="E28" s="29"/>
      <c r="F28" s="29"/>
      <c r="G28" s="30"/>
      <c r="H28" s="29"/>
    </row>
    <row r="29" spans="1:8" ht="12.75" customHeight="1">
      <c r="A29" s="83" t="s">
        <v>29</v>
      </c>
      <c r="B29" s="83"/>
      <c r="C29" s="83"/>
      <c r="D29" s="83"/>
      <c r="E29" s="83"/>
      <c r="F29" s="83"/>
      <c r="G29" s="30"/>
      <c r="H29" s="29"/>
    </row>
    <row r="30" spans="1:6" ht="12.75">
      <c r="A30" s="83"/>
      <c r="B30" s="83"/>
      <c r="C30" s="83"/>
      <c r="D30" s="83"/>
      <c r="E30" s="83"/>
      <c r="F30" s="83"/>
    </row>
    <row r="31" spans="10:17" ht="12.75">
      <c r="J31" s="55"/>
      <c r="K31" s="55"/>
      <c r="L31" s="55"/>
      <c r="M31" s="55"/>
      <c r="N31" s="55"/>
      <c r="O31" s="55"/>
      <c r="P31" s="55"/>
      <c r="Q31" s="55"/>
    </row>
    <row r="32" spans="1:2" s="55" customFormat="1" ht="12.75" customHeight="1">
      <c r="A32" s="56" t="s">
        <v>30</v>
      </c>
      <c r="B32" s="21"/>
    </row>
    <row r="33" s="55" customFormat="1" ht="12"/>
    <row r="34" spans="1:8" s="55" customFormat="1" ht="12">
      <c r="A34" s="55" t="s">
        <v>31</v>
      </c>
      <c r="B34" s="55">
        <f>B5-B14</f>
        <v>0</v>
      </c>
      <c r="C34" s="55">
        <f>C5-C14</f>
        <v>0</v>
      </c>
      <c r="D34" s="55">
        <f>D5-D14</f>
        <v>0</v>
      </c>
      <c r="E34" s="55">
        <f>E5-E14</f>
        <v>0</v>
      </c>
      <c r="F34" s="55">
        <f>F5-F14</f>
        <v>0</v>
      </c>
      <c r="H34" s="55">
        <f>SUM(B34:F34)</f>
        <v>0</v>
      </c>
    </row>
    <row r="35" s="55" customFormat="1" ht="12"/>
    <row r="36" s="55" customFormat="1" ht="12">
      <c r="A36" s="56" t="s">
        <v>32</v>
      </c>
    </row>
    <row r="37" spans="1:8" s="55" customFormat="1" ht="12">
      <c r="A37" s="58" t="s">
        <v>33</v>
      </c>
      <c r="B37" s="58">
        <f>B34</f>
        <v>0</v>
      </c>
      <c r="F37" s="58" t="s">
        <v>35</v>
      </c>
      <c r="H37" s="58">
        <f>H34</f>
        <v>0</v>
      </c>
    </row>
    <row r="38" spans="1:8" s="55" customFormat="1" ht="12">
      <c r="A38" s="58" t="s">
        <v>34</v>
      </c>
      <c r="B38" s="58">
        <f>B27</f>
        <v>0</v>
      </c>
      <c r="F38" s="58" t="s">
        <v>36</v>
      </c>
      <c r="H38" s="58">
        <f>H27</f>
        <v>0</v>
      </c>
    </row>
    <row r="39" s="55" customFormat="1" ht="12"/>
    <row r="40" spans="10:17" ht="12.75">
      <c r="J40" s="55"/>
      <c r="K40" s="55"/>
      <c r="L40" s="55"/>
      <c r="M40" s="55"/>
      <c r="N40" s="55"/>
      <c r="O40" s="55"/>
      <c r="P40" s="55"/>
      <c r="Q40" s="55"/>
    </row>
    <row r="41" spans="10:17" ht="12.75">
      <c r="J41" s="55"/>
      <c r="K41" s="55"/>
      <c r="L41" s="55"/>
      <c r="M41" s="55"/>
      <c r="N41" s="55"/>
      <c r="O41" s="55"/>
      <c r="P41" s="55"/>
      <c r="Q41" s="55"/>
    </row>
    <row r="42" spans="10:17" ht="12.75">
      <c r="J42" s="55"/>
      <c r="K42" s="55"/>
      <c r="L42" s="55"/>
      <c r="M42" s="55"/>
      <c r="N42" s="55"/>
      <c r="O42" s="55"/>
      <c r="P42" s="55"/>
      <c r="Q42" s="55"/>
    </row>
    <row r="43" spans="10:17" ht="12.75">
      <c r="J43" s="55"/>
      <c r="K43" s="55"/>
      <c r="L43" s="55"/>
      <c r="M43" s="55"/>
      <c r="N43" s="55"/>
      <c r="O43" s="55"/>
      <c r="P43" s="55"/>
      <c r="Q43" s="55"/>
    </row>
    <row r="44" spans="10:17" ht="12.75">
      <c r="J44" s="55"/>
      <c r="K44" s="55"/>
      <c r="L44" s="55"/>
      <c r="M44" s="55"/>
      <c r="N44" s="55"/>
      <c r="O44" s="55"/>
      <c r="P44" s="55"/>
      <c r="Q44" s="55"/>
    </row>
    <row r="45" spans="10:17" ht="12.75">
      <c r="J45" s="55"/>
      <c r="K45" s="55"/>
      <c r="L45" s="55"/>
      <c r="M45" s="55"/>
      <c r="N45" s="55"/>
      <c r="O45" s="55"/>
      <c r="P45" s="55"/>
      <c r="Q45" s="55"/>
    </row>
    <row r="46" spans="10:17" ht="12.75">
      <c r="J46" s="55"/>
      <c r="K46" s="55"/>
      <c r="L46" s="55"/>
      <c r="M46" s="55"/>
      <c r="N46" s="55"/>
      <c r="O46" s="55"/>
      <c r="P46" s="55"/>
      <c r="Q46" s="55"/>
    </row>
    <row r="47" spans="10:17" ht="12.75">
      <c r="J47" s="55"/>
      <c r="K47" s="55"/>
      <c r="L47" s="55"/>
      <c r="M47" s="55"/>
      <c r="N47" s="55"/>
      <c r="O47" s="55"/>
      <c r="P47" s="55"/>
      <c r="Q47" s="55"/>
    </row>
    <row r="48" spans="10:17" ht="12.75">
      <c r="J48" s="55"/>
      <c r="K48" s="55"/>
      <c r="L48" s="55"/>
      <c r="M48" s="55"/>
      <c r="N48" s="55"/>
      <c r="O48" s="55"/>
      <c r="P48" s="55"/>
      <c r="Q48" s="55"/>
    </row>
    <row r="49" spans="10:17" ht="12.75">
      <c r="J49" s="55"/>
      <c r="K49" s="55"/>
      <c r="L49" s="55"/>
      <c r="M49" s="55"/>
      <c r="N49" s="55"/>
      <c r="O49" s="55"/>
      <c r="P49" s="55"/>
      <c r="Q49" s="55"/>
    </row>
    <row r="50" spans="10:17" ht="12.75">
      <c r="J50" s="55"/>
      <c r="K50" s="55"/>
      <c r="L50" s="55"/>
      <c r="M50" s="55"/>
      <c r="N50" s="55"/>
      <c r="O50" s="55"/>
      <c r="P50" s="55"/>
      <c r="Q50" s="55"/>
    </row>
    <row r="51" spans="10:17" ht="12.75">
      <c r="J51" s="55"/>
      <c r="K51" s="55"/>
      <c r="L51" s="55"/>
      <c r="M51" s="55"/>
      <c r="N51" s="55"/>
      <c r="O51" s="55"/>
      <c r="P51" s="55"/>
      <c r="Q51" s="55"/>
    </row>
    <row r="52" spans="10:17" ht="12.75">
      <c r="J52" s="55"/>
      <c r="K52" s="55"/>
      <c r="L52" s="55"/>
      <c r="M52" s="55"/>
      <c r="N52" s="55"/>
      <c r="O52" s="55"/>
      <c r="P52" s="55"/>
      <c r="Q52" s="55"/>
    </row>
    <row r="53" spans="10:17" ht="12.75">
      <c r="J53" s="55"/>
      <c r="K53" s="55"/>
      <c r="L53" s="55"/>
      <c r="M53" s="55"/>
      <c r="N53" s="55"/>
      <c r="O53" s="55"/>
      <c r="P53" s="55"/>
      <c r="Q53" s="55"/>
    </row>
    <row r="54" spans="10:17" ht="12.75">
      <c r="J54" s="55"/>
      <c r="K54" s="55"/>
      <c r="L54" s="55"/>
      <c r="M54" s="55"/>
      <c r="N54" s="55"/>
      <c r="O54" s="55"/>
      <c r="P54" s="55"/>
      <c r="Q54" s="55"/>
    </row>
    <row r="55" spans="10:17" ht="12.75">
      <c r="J55" s="55"/>
      <c r="K55" s="55"/>
      <c r="L55" s="55"/>
      <c r="M55" s="55"/>
      <c r="N55" s="55"/>
      <c r="O55" s="55"/>
      <c r="P55" s="55"/>
      <c r="Q55" s="55"/>
    </row>
    <row r="56" spans="10:17" ht="12.75">
      <c r="J56" s="55"/>
      <c r="K56" s="55"/>
      <c r="L56" s="55"/>
      <c r="M56" s="55"/>
      <c r="N56" s="55"/>
      <c r="O56" s="55"/>
      <c r="P56" s="55"/>
      <c r="Q56" s="55"/>
    </row>
    <row r="57" spans="10:17" ht="12.75">
      <c r="J57" s="60"/>
      <c r="K57" s="60"/>
      <c r="L57" s="60"/>
      <c r="M57" s="60"/>
      <c r="N57" s="60"/>
      <c r="O57" s="60"/>
      <c r="P57" s="60"/>
      <c r="Q57" s="60"/>
    </row>
    <row r="58" spans="10:17" ht="12.75">
      <c r="J58" s="60"/>
      <c r="K58" s="60"/>
      <c r="L58" s="60"/>
      <c r="M58" s="60"/>
      <c r="N58" s="60"/>
      <c r="O58" s="60"/>
      <c r="P58" s="60"/>
      <c r="Q58" s="60"/>
    </row>
    <row r="59" spans="10:17" ht="12.75">
      <c r="J59" s="60"/>
      <c r="K59" s="60"/>
      <c r="L59" s="60"/>
      <c r="M59" s="60"/>
      <c r="N59" s="60"/>
      <c r="O59" s="60"/>
      <c r="P59" s="60"/>
      <c r="Q59" s="60"/>
    </row>
    <row r="60" spans="10:17" ht="12.75">
      <c r="J60" s="60"/>
      <c r="K60" s="60"/>
      <c r="L60" s="60"/>
      <c r="M60" s="60"/>
      <c r="N60" s="60"/>
      <c r="O60" s="60"/>
      <c r="P60" s="60"/>
      <c r="Q60" s="60"/>
    </row>
    <row r="61" spans="10:17" ht="12.75">
      <c r="J61" s="60"/>
      <c r="K61" s="60"/>
      <c r="L61" s="60"/>
      <c r="M61" s="60"/>
      <c r="N61" s="60"/>
      <c r="O61" s="60"/>
      <c r="P61" s="60"/>
      <c r="Q61" s="60"/>
    </row>
    <row r="62" spans="10:17" ht="12.75">
      <c r="J62" s="60"/>
      <c r="K62" s="60"/>
      <c r="L62" s="60"/>
      <c r="M62" s="60"/>
      <c r="N62" s="60"/>
      <c r="O62" s="60"/>
      <c r="P62" s="60"/>
      <c r="Q62" s="60"/>
    </row>
    <row r="63" spans="10:17" ht="12.75">
      <c r="J63" s="60"/>
      <c r="K63" s="60"/>
      <c r="L63" s="60"/>
      <c r="M63" s="60"/>
      <c r="N63" s="60"/>
      <c r="O63" s="60"/>
      <c r="P63" s="60"/>
      <c r="Q63" s="60"/>
    </row>
    <row r="64" spans="10:17" ht="12.75">
      <c r="J64" s="60"/>
      <c r="K64" s="60"/>
      <c r="L64" s="60"/>
      <c r="M64" s="60"/>
      <c r="N64" s="60"/>
      <c r="O64" s="60"/>
      <c r="P64" s="60"/>
      <c r="Q64" s="60"/>
    </row>
    <row r="65" spans="10:17" ht="12.75">
      <c r="J65" s="60"/>
      <c r="K65" s="60"/>
      <c r="L65" s="60"/>
      <c r="M65" s="60"/>
      <c r="N65" s="60"/>
      <c r="O65" s="60"/>
      <c r="P65" s="60"/>
      <c r="Q65" s="60"/>
    </row>
    <row r="66" spans="10:17" ht="12.75">
      <c r="J66" s="60"/>
      <c r="K66" s="60"/>
      <c r="L66" s="60"/>
      <c r="M66" s="60"/>
      <c r="N66" s="60"/>
      <c r="O66" s="60"/>
      <c r="P66" s="60"/>
      <c r="Q66" s="60"/>
    </row>
    <row r="67" spans="10:17" ht="12.75">
      <c r="J67" s="60"/>
      <c r="K67" s="60"/>
      <c r="L67" s="60"/>
      <c r="M67" s="60"/>
      <c r="N67" s="60"/>
      <c r="O67" s="60"/>
      <c r="P67" s="60"/>
      <c r="Q67" s="60"/>
    </row>
    <row r="68" spans="10:17" ht="12.75">
      <c r="J68" s="60"/>
      <c r="K68" s="60"/>
      <c r="L68" s="60"/>
      <c r="M68" s="60"/>
      <c r="N68" s="60"/>
      <c r="O68" s="60"/>
      <c r="P68" s="60"/>
      <c r="Q68" s="60"/>
    </row>
    <row r="69" spans="10:17" ht="12.75">
      <c r="J69" s="60"/>
      <c r="K69" s="60"/>
      <c r="L69" s="60"/>
      <c r="M69" s="60"/>
      <c r="N69" s="60"/>
      <c r="O69" s="60"/>
      <c r="P69" s="60"/>
      <c r="Q69" s="60"/>
    </row>
  </sheetData>
  <sheetProtection/>
  <mergeCells count="4">
    <mergeCell ref="A1:H1"/>
    <mergeCell ref="A6:H6"/>
    <mergeCell ref="A29:F30"/>
    <mergeCell ref="J11:P11"/>
  </mergeCells>
  <printOptions/>
  <pageMargins left="0.75" right="0.75" top="1" bottom="1" header="0.5" footer="0.5"/>
  <pageSetup horizontalDpi="600" verticalDpi="600" orientation="portrait" r:id="rId1"/>
  <headerFooter alignWithMargins="0">
    <oddHeader>&amp;R&amp;"Arial,Bold"SOM Review</oddHeader>
    <oddFooter>&amp;RSOM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6" width="12.140625" style="21" customWidth="1"/>
    <col min="7" max="7" width="1.7109375" style="21" customWidth="1"/>
    <col min="8" max="8" width="12.140625" style="21" customWidth="1"/>
    <col min="9" max="9" width="12.8515625" style="21" customWidth="1"/>
    <col min="10" max="16384" width="9.140625" style="21" customWidth="1"/>
  </cols>
  <sheetData>
    <row r="1" spans="1:8" ht="12.75">
      <c r="A1" s="88" t="s">
        <v>0</v>
      </c>
      <c r="B1" s="88"/>
      <c r="C1" s="88"/>
      <c r="D1" s="88"/>
      <c r="E1" s="88"/>
      <c r="F1" s="88"/>
      <c r="G1" s="88"/>
      <c r="H1" s="88"/>
    </row>
    <row r="2" spans="1:2" s="55" customFormat="1" ht="14.25">
      <c r="A2" s="61" t="s">
        <v>53</v>
      </c>
      <c r="B2" s="62" t="s">
        <v>54</v>
      </c>
    </row>
    <row r="3" spans="1:8" ht="12.75">
      <c r="A3" s="29"/>
      <c r="B3" s="29"/>
      <c r="C3" s="29"/>
      <c r="D3" s="29"/>
      <c r="E3" s="29"/>
      <c r="F3" s="29"/>
      <c r="G3" s="30"/>
      <c r="H3" s="29"/>
    </row>
    <row r="4" spans="1:8" ht="12.75">
      <c r="A4" s="29"/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0"/>
      <c r="H4" s="31" t="s">
        <v>6</v>
      </c>
    </row>
    <row r="5" spans="1:8" ht="24">
      <c r="A5" s="31" t="s">
        <v>7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3"/>
      <c r="H5" s="34">
        <f>SUM(B5:F5)</f>
        <v>0</v>
      </c>
    </row>
    <row r="6" spans="1:8" ht="12.75">
      <c r="A6" s="84" t="s">
        <v>8</v>
      </c>
      <c r="B6" s="84"/>
      <c r="C6" s="84"/>
      <c r="D6" s="84"/>
      <c r="E6" s="84"/>
      <c r="F6" s="84"/>
      <c r="G6" s="84"/>
      <c r="H6" s="84"/>
    </row>
    <row r="7" spans="1:8" ht="24">
      <c r="A7" s="31" t="s">
        <v>9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3"/>
      <c r="H7" s="37">
        <f aca="true" t="shared" si="0" ref="H7:H16">SUM(B7:F7)</f>
        <v>0</v>
      </c>
    </row>
    <row r="8" spans="1:8" ht="36">
      <c r="A8" s="38" t="s">
        <v>64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3"/>
      <c r="H8" s="37">
        <f t="shared" si="0"/>
        <v>0</v>
      </c>
    </row>
    <row r="9" spans="1:8" ht="14.25">
      <c r="A9" s="38" t="s">
        <v>10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3"/>
      <c r="H9" s="37">
        <f t="shared" si="0"/>
        <v>0</v>
      </c>
    </row>
    <row r="10" spans="1:8" ht="14.25">
      <c r="A10" s="31" t="s">
        <v>11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3"/>
      <c r="H10" s="37">
        <f t="shared" si="0"/>
        <v>0</v>
      </c>
    </row>
    <row r="11" spans="1:8" ht="24">
      <c r="A11" s="31" t="s">
        <v>12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3"/>
      <c r="H11" s="37">
        <f t="shared" si="0"/>
        <v>0</v>
      </c>
    </row>
    <row r="12" spans="1:8" ht="24">
      <c r="A12" s="31" t="s">
        <v>13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3"/>
      <c r="H12" s="37">
        <f t="shared" si="0"/>
        <v>0</v>
      </c>
    </row>
    <row r="13" spans="1:8" ht="24">
      <c r="A13" s="42" t="s">
        <v>24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3"/>
      <c r="H13" s="37">
        <f t="shared" si="0"/>
        <v>0</v>
      </c>
    </row>
    <row r="14" spans="1:8" ht="36">
      <c r="A14" s="42" t="s">
        <v>25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3"/>
      <c r="H14" s="37">
        <f t="shared" si="0"/>
        <v>0</v>
      </c>
    </row>
    <row r="15" spans="1:8" ht="36.75" thickBot="1">
      <c r="A15" s="45" t="s">
        <v>26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33"/>
      <c r="H15" s="64">
        <f t="shared" si="0"/>
        <v>0</v>
      </c>
    </row>
    <row r="16" spans="1:8" ht="24.75" thickTop="1">
      <c r="A16" s="38" t="s">
        <v>14</v>
      </c>
      <c r="B16" s="48">
        <f>B5-(SUM(B6:B14))+B15</f>
        <v>0</v>
      </c>
      <c r="C16" s="48">
        <f>C5-(SUM(C6:C14))+C15</f>
        <v>0</v>
      </c>
      <c r="D16" s="48">
        <f>D5-(SUM(D6:D14))+D15</f>
        <v>0</v>
      </c>
      <c r="E16" s="48">
        <f>E5-(SUM(E6:E14))+E15</f>
        <v>0</v>
      </c>
      <c r="F16" s="48">
        <f>F5-(SUM(F6:F14))+F15</f>
        <v>0</v>
      </c>
      <c r="G16" s="35"/>
      <c r="H16" s="48">
        <f t="shared" si="0"/>
        <v>0</v>
      </c>
    </row>
    <row r="17" spans="1:8" ht="12.75">
      <c r="A17" s="29"/>
      <c r="B17" s="50"/>
      <c r="C17" s="50"/>
      <c r="D17" s="50"/>
      <c r="E17" s="50"/>
      <c r="F17" s="50"/>
      <c r="G17" s="51"/>
      <c r="H17" s="29"/>
    </row>
    <row r="18" spans="1:8" ht="12.75">
      <c r="A18" s="31" t="s">
        <v>27</v>
      </c>
      <c r="B18" s="66">
        <v>0.08</v>
      </c>
      <c r="C18" s="66">
        <v>0.08</v>
      </c>
      <c r="D18" s="66">
        <v>0.08</v>
      </c>
      <c r="E18" s="66">
        <v>0.08</v>
      </c>
      <c r="F18" s="66">
        <v>0.08</v>
      </c>
      <c r="G18" s="51"/>
      <c r="H18" s="29"/>
    </row>
    <row r="19" spans="1:8" ht="14.25">
      <c r="A19" s="29"/>
      <c r="B19" s="29"/>
      <c r="C19" s="29"/>
      <c r="D19" s="29"/>
      <c r="E19" s="29"/>
      <c r="F19" s="29"/>
      <c r="G19" s="33"/>
      <c r="H19" s="29"/>
    </row>
    <row r="20" spans="1:8" ht="24">
      <c r="A20" s="31" t="s">
        <v>63</v>
      </c>
      <c r="B20" s="34">
        <f>ROUND((B16*B18),0)</f>
        <v>0</v>
      </c>
      <c r="C20" s="34">
        <f>ROUND((C16*C18),0)</f>
        <v>0</v>
      </c>
      <c r="D20" s="34">
        <f>ROUND((D16*D18),0)</f>
        <v>0</v>
      </c>
      <c r="E20" s="34">
        <f>ROUND((E16*E18),0)</f>
        <v>0</v>
      </c>
      <c r="F20" s="34">
        <f>ROUND((F16*F18),0)</f>
        <v>0</v>
      </c>
      <c r="G20" s="35"/>
      <c r="H20" s="34">
        <f>SUM(B20:F20)</f>
        <v>0</v>
      </c>
    </row>
    <row r="21" spans="1:8" ht="12.75">
      <c r="A21" s="29"/>
      <c r="B21" s="29"/>
      <c r="C21" s="29"/>
      <c r="D21" s="29"/>
      <c r="E21" s="29"/>
      <c r="F21" s="29"/>
      <c r="G21" s="30"/>
      <c r="H21" s="29"/>
    </row>
    <row r="22" spans="1:8" ht="24">
      <c r="A22" s="31" t="s">
        <v>22</v>
      </c>
      <c r="B22" s="34">
        <f>B5+B20</f>
        <v>0</v>
      </c>
      <c r="C22" s="34">
        <f>C5+C20</f>
        <v>0</v>
      </c>
      <c r="D22" s="34">
        <f>D5+D20</f>
        <v>0</v>
      </c>
      <c r="E22" s="34">
        <f>E5+E20</f>
        <v>0</v>
      </c>
      <c r="F22" s="34">
        <f>F5+F20</f>
        <v>0</v>
      </c>
      <c r="G22" s="35"/>
      <c r="H22" s="34">
        <f>SUM(B22:F22)</f>
        <v>0</v>
      </c>
    </row>
    <row r="23" spans="1:8" ht="12.75">
      <c r="A23" s="29"/>
      <c r="B23" s="29"/>
      <c r="C23" s="29"/>
      <c r="D23" s="29"/>
      <c r="E23" s="29"/>
      <c r="F23" s="29"/>
      <c r="G23" s="30"/>
      <c r="H23" s="29"/>
    </row>
    <row r="24" spans="1:8" ht="12.75">
      <c r="A24" s="83" t="s">
        <v>23</v>
      </c>
      <c r="B24" s="83"/>
      <c r="C24" s="83"/>
      <c r="D24" s="83"/>
      <c r="E24" s="83"/>
      <c r="F24" s="83"/>
      <c r="G24" s="30"/>
      <c r="H24" s="29"/>
    </row>
    <row r="25" spans="1:6" ht="12.75">
      <c r="A25" s="83"/>
      <c r="B25" s="83"/>
      <c r="C25" s="83"/>
      <c r="D25" s="83"/>
      <c r="E25" s="83"/>
      <c r="F25" s="83"/>
    </row>
    <row r="26" s="55" customFormat="1" ht="12"/>
    <row r="27" s="55" customFormat="1" ht="12"/>
    <row r="28" s="55" customFormat="1" ht="12"/>
    <row r="29" s="55" customFormat="1" ht="12"/>
    <row r="30" s="55" customFormat="1" ht="12"/>
    <row r="31" s="55" customFormat="1" ht="12"/>
    <row r="32" s="55" customFormat="1" ht="12"/>
    <row r="33" s="55" customFormat="1" ht="12"/>
    <row r="34" s="55" customFormat="1" ht="12"/>
    <row r="35" s="55" customFormat="1" ht="12"/>
    <row r="36" s="55" customFormat="1" ht="12"/>
    <row r="37" s="55" customFormat="1" ht="12"/>
    <row r="38" s="55" customFormat="1" ht="12"/>
    <row r="39" s="55" customFormat="1" ht="12"/>
    <row r="40" s="55" customFormat="1" ht="12"/>
    <row r="41" s="55" customFormat="1" ht="12"/>
    <row r="42" s="55" customFormat="1" ht="12"/>
    <row r="43" s="55" customFormat="1" ht="12"/>
    <row r="44" s="55" customFormat="1" ht="12"/>
    <row r="45" s="55" customFormat="1" ht="12"/>
    <row r="46" s="55" customFormat="1" ht="12"/>
    <row r="47" s="55" customFormat="1" ht="12"/>
    <row r="48" s="55" customFormat="1" ht="12"/>
    <row r="49" s="55" customFormat="1" ht="12"/>
    <row r="50" s="55" customFormat="1" ht="12"/>
    <row r="51" s="55" customFormat="1" ht="12"/>
    <row r="52" s="55" customFormat="1" ht="12"/>
    <row r="53" s="55" customFormat="1" ht="12"/>
    <row r="54" s="60" customFormat="1" ht="12"/>
    <row r="55" s="60" customFormat="1" ht="12"/>
    <row r="56" s="60" customFormat="1" ht="12"/>
    <row r="57" s="60" customFormat="1" ht="12"/>
    <row r="58" s="60" customFormat="1" ht="12"/>
    <row r="59" s="60" customFormat="1" ht="12"/>
    <row r="60" s="60" customFormat="1" ht="12"/>
    <row r="61" s="60" customFormat="1" ht="12"/>
    <row r="62" s="60" customFormat="1" ht="12"/>
    <row r="63" s="60" customFormat="1" ht="12"/>
    <row r="64" s="60" customFormat="1" ht="12"/>
    <row r="65" s="60" customFormat="1" ht="12"/>
    <row r="66" s="60" customFormat="1" ht="12"/>
  </sheetData>
  <sheetProtection/>
  <mergeCells count="3">
    <mergeCell ref="A1:H1"/>
    <mergeCell ref="A6:H6"/>
    <mergeCell ref="A24:F25"/>
  </mergeCells>
  <printOptions/>
  <pageMargins left="0.75" right="0.75" top="1" bottom="1" header="0.5" footer="0.5"/>
  <pageSetup horizontalDpi="600" verticalDpi="600" orientation="portrait" r:id="rId1"/>
  <headerFooter alignWithMargins="0">
    <oddHeader>&amp;R&amp;"Arial,Bold"SOM Review</oddHeader>
    <oddFooter>&amp;RSOM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6" width="12.140625" style="0" customWidth="1"/>
    <col min="7" max="7" width="1.7109375" style="0" customWidth="1"/>
    <col min="8" max="8" width="12.140625" style="0" customWidth="1"/>
    <col min="9" max="9" width="12.8515625" style="0" customWidth="1"/>
  </cols>
  <sheetData>
    <row r="1" spans="1:8" ht="12.75">
      <c r="A1" s="90" t="s">
        <v>0</v>
      </c>
      <c r="B1" s="90"/>
      <c r="C1" s="90"/>
      <c r="D1" s="90"/>
      <c r="E1" s="90"/>
      <c r="F1" s="90"/>
      <c r="G1" s="90"/>
      <c r="H1" s="90"/>
    </row>
    <row r="2" spans="1:8" ht="12.75">
      <c r="A2" s="1"/>
      <c r="B2" s="1"/>
      <c r="C2" s="1"/>
      <c r="D2" s="1"/>
      <c r="E2" s="1"/>
      <c r="F2" s="1"/>
      <c r="G2" s="2"/>
      <c r="H2" s="1"/>
    </row>
    <row r="3" spans="1:8" ht="12.75">
      <c r="A3" s="1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2"/>
      <c r="H3" s="3" t="s">
        <v>6</v>
      </c>
    </row>
    <row r="4" spans="1:8" ht="24">
      <c r="A4" s="3" t="s">
        <v>7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5"/>
      <c r="H4" s="6">
        <f>SUM(B4:F4)</f>
        <v>0</v>
      </c>
    </row>
    <row r="5" spans="1:8" ht="12.75">
      <c r="A5" s="91" t="s">
        <v>8</v>
      </c>
      <c r="B5" s="91"/>
      <c r="C5" s="91"/>
      <c r="D5" s="91"/>
      <c r="E5" s="91"/>
      <c r="F5" s="91"/>
      <c r="G5" s="91"/>
      <c r="H5" s="91"/>
    </row>
    <row r="6" spans="1:8" ht="24">
      <c r="A6" s="3" t="s">
        <v>9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5"/>
      <c r="H6" s="6">
        <f aca="true" t="shared" si="0" ref="H6:H14">SUM(B6:F6)</f>
        <v>0</v>
      </c>
    </row>
    <row r="7" spans="1:8" ht="15">
      <c r="A7" s="7" t="s">
        <v>10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5"/>
      <c r="H7" s="6">
        <f t="shared" si="0"/>
        <v>0</v>
      </c>
    </row>
    <row r="8" spans="1:8" ht="15">
      <c r="A8" s="3" t="s">
        <v>11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5"/>
      <c r="H8" s="6">
        <f t="shared" si="0"/>
        <v>0</v>
      </c>
    </row>
    <row r="9" spans="1:8" ht="24">
      <c r="A9" s="3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5"/>
      <c r="H9" s="6">
        <f t="shared" si="0"/>
        <v>0</v>
      </c>
    </row>
    <row r="10" spans="1:8" ht="24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5"/>
      <c r="H10" s="6">
        <f t="shared" si="0"/>
        <v>0</v>
      </c>
    </row>
    <row r="11" spans="1:8" ht="24">
      <c r="A11" s="20" t="s">
        <v>24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5"/>
      <c r="H11" s="6">
        <f t="shared" si="0"/>
        <v>0</v>
      </c>
    </row>
    <row r="12" spans="1:8" ht="36">
      <c r="A12" s="20" t="s">
        <v>25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5"/>
      <c r="H12" s="6">
        <f t="shared" si="0"/>
        <v>0</v>
      </c>
    </row>
    <row r="13" spans="1:8" ht="36.75" thickBot="1">
      <c r="A13" s="8" t="s">
        <v>26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5"/>
      <c r="H13" s="10">
        <f t="shared" si="0"/>
        <v>0</v>
      </c>
    </row>
    <row r="14" spans="1:8" ht="24.75" thickTop="1">
      <c r="A14" s="7" t="s">
        <v>14</v>
      </c>
      <c r="B14" s="18">
        <f>B4-(SUM(B5:B12))+B13</f>
        <v>0</v>
      </c>
      <c r="C14" s="11">
        <f>C4-(SUM(C5:C12))+C13</f>
        <v>0</v>
      </c>
      <c r="D14" s="11">
        <f>D4-(SUM(D5:D12))+D13</f>
        <v>0</v>
      </c>
      <c r="E14" s="11">
        <f>E4-(SUM(E5:E12))+E13</f>
        <v>0</v>
      </c>
      <c r="F14" s="11">
        <f>F4-(SUM(F5:F12))+F13</f>
        <v>0</v>
      </c>
      <c r="G14" s="12"/>
      <c r="H14" s="18">
        <f t="shared" si="0"/>
        <v>0</v>
      </c>
    </row>
    <row r="15" spans="1:8" ht="12.75">
      <c r="A15" s="1"/>
      <c r="B15" s="13"/>
      <c r="C15" s="13"/>
      <c r="D15" s="13"/>
      <c r="E15" s="13"/>
      <c r="F15" s="13"/>
      <c r="G15" s="14"/>
      <c r="H15" s="1"/>
    </row>
    <row r="16" spans="1:8" ht="15">
      <c r="A16" s="3" t="s">
        <v>15</v>
      </c>
      <c r="B16" s="15">
        <v>0.28</v>
      </c>
      <c r="C16" s="15">
        <v>0.28</v>
      </c>
      <c r="D16" s="15">
        <v>0.28</v>
      </c>
      <c r="E16" s="15">
        <v>0.28</v>
      </c>
      <c r="F16" s="15">
        <v>0.28</v>
      </c>
      <c r="G16" s="14"/>
      <c r="H16" s="1"/>
    </row>
    <row r="17" spans="1:8" ht="24">
      <c r="A17" s="3" t="s">
        <v>16</v>
      </c>
      <c r="B17" s="16">
        <v>12</v>
      </c>
      <c r="C17" s="16">
        <v>12</v>
      </c>
      <c r="D17" s="16">
        <v>12</v>
      </c>
      <c r="E17" s="16">
        <v>12</v>
      </c>
      <c r="F17" s="16">
        <v>12</v>
      </c>
      <c r="G17" s="14"/>
      <c r="H17" s="1"/>
    </row>
    <row r="18" spans="1:8" ht="15">
      <c r="A18" s="3" t="s">
        <v>17</v>
      </c>
      <c r="B18" s="15">
        <v>0.28</v>
      </c>
      <c r="C18" s="15">
        <v>0.28</v>
      </c>
      <c r="D18" s="15">
        <v>0.28</v>
      </c>
      <c r="E18" s="15">
        <v>0.28</v>
      </c>
      <c r="F18" s="15">
        <v>0.28</v>
      </c>
      <c r="G18" s="14"/>
      <c r="H18" s="1"/>
    </row>
    <row r="19" spans="1:8" ht="24">
      <c r="A19" s="3" t="s">
        <v>18</v>
      </c>
      <c r="B19" s="17">
        <f>12-B17</f>
        <v>0</v>
      </c>
      <c r="C19" s="17">
        <f>12-C17</f>
        <v>0</v>
      </c>
      <c r="D19" s="17">
        <f>12-D17</f>
        <v>0</v>
      </c>
      <c r="E19" s="17">
        <f>12-E17</f>
        <v>0</v>
      </c>
      <c r="F19" s="17">
        <f>12-F17</f>
        <v>0</v>
      </c>
      <c r="G19" s="14"/>
      <c r="H19" s="1"/>
    </row>
    <row r="20" spans="1:8" ht="15">
      <c r="A20" s="3" t="s">
        <v>19</v>
      </c>
      <c r="B20" s="6">
        <f>ROUND(((B14/12)*B17),0)</f>
        <v>0</v>
      </c>
      <c r="C20" s="6">
        <f>ROUND(((C14/12)*C17),0)</f>
        <v>0</v>
      </c>
      <c r="D20" s="6">
        <f>ROUND(((D14/12)*D17),0)</f>
        <v>0</v>
      </c>
      <c r="E20" s="6">
        <f>ROUND(((E14/12)*E17),0)</f>
        <v>0</v>
      </c>
      <c r="F20" s="6">
        <f>ROUND(((F14/12)*F17),0)</f>
        <v>0</v>
      </c>
      <c r="G20" s="12"/>
      <c r="H20" s="1"/>
    </row>
    <row r="21" spans="1:8" ht="15">
      <c r="A21" s="3" t="s">
        <v>20</v>
      </c>
      <c r="B21" s="6">
        <f>B14-B20</f>
        <v>0</v>
      </c>
      <c r="C21" s="6">
        <f>C14-C20</f>
        <v>0</v>
      </c>
      <c r="D21" s="6">
        <f>D14-D20</f>
        <v>0</v>
      </c>
      <c r="E21" s="6">
        <f>E14-E20</f>
        <v>0</v>
      </c>
      <c r="F21" s="6">
        <f>F14-F20</f>
        <v>0</v>
      </c>
      <c r="G21" s="12"/>
      <c r="H21" s="1"/>
    </row>
    <row r="22" spans="1:8" ht="15">
      <c r="A22" s="1"/>
      <c r="B22" s="1"/>
      <c r="C22" s="1"/>
      <c r="D22" s="1"/>
      <c r="E22" s="1"/>
      <c r="F22" s="1"/>
      <c r="G22" s="5"/>
      <c r="H22" s="1"/>
    </row>
    <row r="23" spans="1:8" ht="24">
      <c r="A23" s="3" t="s">
        <v>21</v>
      </c>
      <c r="B23" s="19">
        <f>ROUND((B20*B16),0)+ROUND((B21*B18),0)</f>
        <v>0</v>
      </c>
      <c r="C23" s="6">
        <f>ROUND((C20*C16),0)+ROUND((C21*C18),0)</f>
        <v>0</v>
      </c>
      <c r="D23" s="6">
        <f>ROUND((D20*D16),0)+ROUND((D21*D18),0)</f>
        <v>0</v>
      </c>
      <c r="E23" s="6">
        <f>ROUND((E20*E16),0)+ROUND((E21*E18),0)</f>
        <v>0</v>
      </c>
      <c r="F23" s="6">
        <f>ROUND((F20*F16),0)+ROUND((F21*F18),0)</f>
        <v>0</v>
      </c>
      <c r="G23" s="12"/>
      <c r="H23" s="19">
        <f>SUM(B23:F23)</f>
        <v>0</v>
      </c>
    </row>
    <row r="24" spans="1:8" ht="12.75">
      <c r="A24" s="1"/>
      <c r="B24" s="1"/>
      <c r="C24" s="1"/>
      <c r="D24" s="1"/>
      <c r="E24" s="1"/>
      <c r="F24" s="1"/>
      <c r="G24" s="2"/>
      <c r="H24" s="1"/>
    </row>
    <row r="25" spans="1:8" ht="24">
      <c r="A25" s="3" t="s">
        <v>22</v>
      </c>
      <c r="B25" s="19">
        <f>B4+B23</f>
        <v>0</v>
      </c>
      <c r="C25" s="6">
        <f>C4+C23</f>
        <v>0</v>
      </c>
      <c r="D25" s="6">
        <f>D4+D23</f>
        <v>0</v>
      </c>
      <c r="E25" s="6">
        <f>E4+E23</f>
        <v>0</v>
      </c>
      <c r="F25" s="6">
        <f>F4+F23</f>
        <v>0</v>
      </c>
      <c r="G25" s="12"/>
      <c r="H25" s="19">
        <f>SUM(B25:F25)</f>
        <v>0</v>
      </c>
    </row>
    <row r="26" spans="1:8" ht="12.75">
      <c r="A26" s="1"/>
      <c r="B26" s="1"/>
      <c r="C26" s="1"/>
      <c r="D26" s="1"/>
      <c r="E26" s="1"/>
      <c r="F26" s="1"/>
      <c r="G26" s="2"/>
      <c r="H26" s="1"/>
    </row>
    <row r="27" spans="1:8" ht="12.75">
      <c r="A27" s="92" t="s">
        <v>23</v>
      </c>
      <c r="B27" s="92"/>
      <c r="C27" s="92"/>
      <c r="D27" s="92"/>
      <c r="E27" s="92"/>
      <c r="F27" s="92"/>
      <c r="G27" s="2"/>
      <c r="H27" s="1"/>
    </row>
    <row r="28" spans="1:6" ht="12.75">
      <c r="A28" s="92"/>
      <c r="B28" s="92"/>
      <c r="C28" s="92"/>
      <c r="D28" s="92"/>
      <c r="E28" s="92"/>
      <c r="F28" s="92"/>
    </row>
  </sheetData>
  <sheetProtection/>
  <mergeCells count="3">
    <mergeCell ref="A1:H1"/>
    <mergeCell ref="A5:H5"/>
    <mergeCell ref="A27:F28"/>
  </mergeCells>
  <printOptions/>
  <pageMargins left="0.75" right="0.75" top="1" bottom="1" header="0.5" footer="0.5"/>
  <pageSetup horizontalDpi="600" verticalDpi="600" orientation="portrait" r:id="rId1"/>
  <headerFooter alignWithMargins="0">
    <oddHeader>&amp;R&amp;"Arial,Bold"SOM Review</oddHeader>
    <oddFooter>&amp;RSOM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6" width="12.140625" style="0" customWidth="1"/>
    <col min="7" max="7" width="1.7109375" style="0" customWidth="1"/>
    <col min="8" max="8" width="12.140625" style="0" customWidth="1"/>
    <col min="9" max="9" width="12.8515625" style="0" customWidth="1"/>
  </cols>
  <sheetData>
    <row r="1" spans="1:8" ht="12.75">
      <c r="A1" s="90" t="s">
        <v>0</v>
      </c>
      <c r="B1" s="90"/>
      <c r="C1" s="90"/>
      <c r="D1" s="90"/>
      <c r="E1" s="90"/>
      <c r="F1" s="90"/>
      <c r="G1" s="90"/>
      <c r="H1" s="90"/>
    </row>
    <row r="2" spans="1:8" ht="12.75">
      <c r="A2" s="1"/>
      <c r="B2" s="1"/>
      <c r="C2" s="1"/>
      <c r="D2" s="1"/>
      <c r="E2" s="1"/>
      <c r="F2" s="1"/>
      <c r="G2" s="2"/>
      <c r="H2" s="1"/>
    </row>
    <row r="3" spans="1:8" ht="12.75">
      <c r="A3" s="1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2"/>
      <c r="H3" s="3" t="s">
        <v>6</v>
      </c>
    </row>
    <row r="4" spans="1:8" ht="24">
      <c r="A4" s="3" t="s">
        <v>7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5"/>
      <c r="H4" s="6">
        <f>SUM(B4:F4)</f>
        <v>0</v>
      </c>
    </row>
    <row r="5" spans="1:8" ht="12.75">
      <c r="A5" s="91" t="s">
        <v>8</v>
      </c>
      <c r="B5" s="91"/>
      <c r="C5" s="91"/>
      <c r="D5" s="91"/>
      <c r="E5" s="91"/>
      <c r="F5" s="91"/>
      <c r="G5" s="91"/>
      <c r="H5" s="91"/>
    </row>
    <row r="6" spans="1:8" ht="24">
      <c r="A6" s="3" t="s">
        <v>9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5"/>
      <c r="H6" s="6">
        <f aca="true" t="shared" si="0" ref="H6:H14">SUM(B6:F6)</f>
        <v>0</v>
      </c>
    </row>
    <row r="7" spans="1:8" ht="15">
      <c r="A7" s="7" t="s">
        <v>10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5"/>
      <c r="H7" s="6">
        <f t="shared" si="0"/>
        <v>0</v>
      </c>
    </row>
    <row r="8" spans="1:8" ht="15">
      <c r="A8" s="3" t="s">
        <v>11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5"/>
      <c r="H8" s="6">
        <f t="shared" si="0"/>
        <v>0</v>
      </c>
    </row>
    <row r="9" spans="1:8" ht="24">
      <c r="A9" s="3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5"/>
      <c r="H9" s="6">
        <f t="shared" si="0"/>
        <v>0</v>
      </c>
    </row>
    <row r="10" spans="1:8" ht="24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5"/>
      <c r="H10" s="6">
        <f t="shared" si="0"/>
        <v>0</v>
      </c>
    </row>
    <row r="11" spans="1:8" ht="24">
      <c r="A11" s="20" t="s">
        <v>24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5"/>
      <c r="H11" s="6">
        <f t="shared" si="0"/>
        <v>0</v>
      </c>
    </row>
    <row r="12" spans="1:8" ht="36">
      <c r="A12" s="20" t="s">
        <v>25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5"/>
      <c r="H12" s="6">
        <f t="shared" si="0"/>
        <v>0</v>
      </c>
    </row>
    <row r="13" spans="1:8" ht="36.75" thickBot="1">
      <c r="A13" s="8" t="s">
        <v>26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5"/>
      <c r="H13" s="10">
        <f t="shared" si="0"/>
        <v>0</v>
      </c>
    </row>
    <row r="14" spans="1:8" ht="24.75" thickTop="1">
      <c r="A14" s="7" t="s">
        <v>14</v>
      </c>
      <c r="B14" s="18">
        <f>B4-(SUM(B5:B12))+B13</f>
        <v>0</v>
      </c>
      <c r="C14" s="11">
        <f>C4-(SUM(C5:C12))+C13</f>
        <v>0</v>
      </c>
      <c r="D14" s="11">
        <f>D4-(SUM(D5:D12))+D13</f>
        <v>0</v>
      </c>
      <c r="E14" s="11">
        <f>E4-(SUM(E5:E12))+E13</f>
        <v>0</v>
      </c>
      <c r="F14" s="11">
        <f>F4-(SUM(F5:F12))+F13</f>
        <v>0</v>
      </c>
      <c r="G14" s="12"/>
      <c r="H14" s="18">
        <f t="shared" si="0"/>
        <v>0</v>
      </c>
    </row>
    <row r="15" spans="1:8" ht="12.75">
      <c r="A15" s="1"/>
      <c r="B15" s="13"/>
      <c r="C15" s="13"/>
      <c r="D15" s="13"/>
      <c r="E15" s="13"/>
      <c r="F15" s="13"/>
      <c r="G15" s="14"/>
      <c r="H15" s="1"/>
    </row>
    <row r="16" spans="1:8" ht="15">
      <c r="A16" s="3" t="s">
        <v>15</v>
      </c>
      <c r="B16" s="15">
        <v>0.19</v>
      </c>
      <c r="C16" s="15">
        <v>0.19</v>
      </c>
      <c r="D16" s="15">
        <v>0.19</v>
      </c>
      <c r="E16" s="15">
        <v>0.19</v>
      </c>
      <c r="F16" s="15">
        <v>0.19</v>
      </c>
      <c r="G16" s="14"/>
      <c r="H16" s="1"/>
    </row>
    <row r="17" spans="1:8" ht="24">
      <c r="A17" s="3" t="s">
        <v>16</v>
      </c>
      <c r="B17" s="16">
        <v>12</v>
      </c>
      <c r="C17" s="16">
        <v>12</v>
      </c>
      <c r="D17" s="16">
        <v>12</v>
      </c>
      <c r="E17" s="16">
        <v>12</v>
      </c>
      <c r="F17" s="16">
        <v>12</v>
      </c>
      <c r="G17" s="14"/>
      <c r="H17" s="1"/>
    </row>
    <row r="18" spans="1:8" ht="15">
      <c r="A18" s="3" t="s">
        <v>17</v>
      </c>
      <c r="B18" s="15">
        <v>0.19</v>
      </c>
      <c r="C18" s="15">
        <v>0.19</v>
      </c>
      <c r="D18" s="15">
        <v>0.19</v>
      </c>
      <c r="E18" s="15">
        <v>0.19</v>
      </c>
      <c r="F18" s="15">
        <v>0.19</v>
      </c>
      <c r="G18" s="14"/>
      <c r="H18" s="1"/>
    </row>
    <row r="19" spans="1:8" ht="24">
      <c r="A19" s="3" t="s">
        <v>18</v>
      </c>
      <c r="B19" s="17">
        <f>12-B17</f>
        <v>0</v>
      </c>
      <c r="C19" s="17">
        <f>12-C17</f>
        <v>0</v>
      </c>
      <c r="D19" s="17">
        <f>12-D17</f>
        <v>0</v>
      </c>
      <c r="E19" s="17">
        <f>12-E17</f>
        <v>0</v>
      </c>
      <c r="F19" s="17">
        <f>12-F17</f>
        <v>0</v>
      </c>
      <c r="G19" s="14"/>
      <c r="H19" s="1"/>
    </row>
    <row r="20" spans="1:8" ht="15">
      <c r="A20" s="3" t="s">
        <v>19</v>
      </c>
      <c r="B20" s="6">
        <f>ROUND(((B14/12)*B17),0)</f>
        <v>0</v>
      </c>
      <c r="C20" s="6">
        <f>ROUND(((C14/12)*C17),0)</f>
        <v>0</v>
      </c>
      <c r="D20" s="6">
        <f>ROUND(((D14/12)*D17),0)</f>
        <v>0</v>
      </c>
      <c r="E20" s="6">
        <f>ROUND(((E14/12)*E17),0)</f>
        <v>0</v>
      </c>
      <c r="F20" s="6">
        <f>ROUND(((F14/12)*F17),0)</f>
        <v>0</v>
      </c>
      <c r="G20" s="12"/>
      <c r="H20" s="1"/>
    </row>
    <row r="21" spans="1:8" ht="15">
      <c r="A21" s="3" t="s">
        <v>20</v>
      </c>
      <c r="B21" s="6">
        <f>B14-B20</f>
        <v>0</v>
      </c>
      <c r="C21" s="6">
        <f>C14-C20</f>
        <v>0</v>
      </c>
      <c r="D21" s="6">
        <f>D14-D20</f>
        <v>0</v>
      </c>
      <c r="E21" s="6">
        <f>E14-E20</f>
        <v>0</v>
      </c>
      <c r="F21" s="6">
        <f>F14-F20</f>
        <v>0</v>
      </c>
      <c r="G21" s="12"/>
      <c r="H21" s="1"/>
    </row>
    <row r="22" spans="1:8" ht="15">
      <c r="A22" s="1"/>
      <c r="B22" s="1"/>
      <c r="C22" s="1"/>
      <c r="D22" s="1"/>
      <c r="E22" s="1"/>
      <c r="F22" s="1"/>
      <c r="G22" s="5"/>
      <c r="H22" s="1"/>
    </row>
    <row r="23" spans="1:8" ht="24">
      <c r="A23" s="3" t="s">
        <v>21</v>
      </c>
      <c r="B23" s="19">
        <f>ROUND((B20*B16),0)+ROUND((B21*B18),0)</f>
        <v>0</v>
      </c>
      <c r="C23" s="6">
        <f>ROUND((C20*C16),0)+ROUND((C21*C18),0)</f>
        <v>0</v>
      </c>
      <c r="D23" s="6">
        <f>ROUND((D20*D16),0)+ROUND((D21*D18),0)</f>
        <v>0</v>
      </c>
      <c r="E23" s="6">
        <f>ROUND((E20*E16),0)+ROUND((E21*E18),0)</f>
        <v>0</v>
      </c>
      <c r="F23" s="6">
        <f>ROUND((F20*F16),0)+ROUND((F21*F18),0)</f>
        <v>0</v>
      </c>
      <c r="G23" s="12"/>
      <c r="H23" s="19">
        <f>SUM(B23:F23)</f>
        <v>0</v>
      </c>
    </row>
    <row r="24" spans="1:8" ht="12.75">
      <c r="A24" s="1"/>
      <c r="B24" s="1"/>
      <c r="C24" s="1"/>
      <c r="D24" s="1"/>
      <c r="E24" s="1"/>
      <c r="F24" s="1"/>
      <c r="G24" s="2"/>
      <c r="H24" s="1"/>
    </row>
    <row r="25" spans="1:8" ht="24">
      <c r="A25" s="3" t="s">
        <v>22</v>
      </c>
      <c r="B25" s="19">
        <f>B4+B23</f>
        <v>0</v>
      </c>
      <c r="C25" s="6">
        <f>C4+C23</f>
        <v>0</v>
      </c>
      <c r="D25" s="6">
        <f>D4+D23</f>
        <v>0</v>
      </c>
      <c r="E25" s="6">
        <f>E4+E23</f>
        <v>0</v>
      </c>
      <c r="F25" s="6">
        <f>F4+F23</f>
        <v>0</v>
      </c>
      <c r="G25" s="12"/>
      <c r="H25" s="19">
        <f>SUM(B25:F25)</f>
        <v>0</v>
      </c>
    </row>
    <row r="26" spans="1:8" ht="12.75">
      <c r="A26" s="1"/>
      <c r="B26" s="1"/>
      <c r="C26" s="1"/>
      <c r="D26" s="1"/>
      <c r="E26" s="1"/>
      <c r="F26" s="1"/>
      <c r="G26" s="2"/>
      <c r="H26" s="1"/>
    </row>
    <row r="27" spans="1:8" ht="12.75">
      <c r="A27" s="92" t="s">
        <v>23</v>
      </c>
      <c r="B27" s="92"/>
      <c r="C27" s="92"/>
      <c r="D27" s="92"/>
      <c r="E27" s="92"/>
      <c r="F27" s="92"/>
      <c r="G27" s="2"/>
      <c r="H27" s="1"/>
    </row>
    <row r="28" spans="1:6" ht="12.75">
      <c r="A28" s="92"/>
      <c r="B28" s="92"/>
      <c r="C28" s="92"/>
      <c r="D28" s="92"/>
      <c r="E28" s="92"/>
      <c r="F28" s="92"/>
    </row>
  </sheetData>
  <sheetProtection/>
  <mergeCells count="3">
    <mergeCell ref="A1:H1"/>
    <mergeCell ref="A5:H5"/>
    <mergeCell ref="A27:F28"/>
  </mergeCells>
  <printOptions/>
  <pageMargins left="0.75" right="0.75" top="1" bottom="1" header="0.5" footer="0.5"/>
  <pageSetup horizontalDpi="600" verticalDpi="600" orientation="portrait" r:id="rId1"/>
  <headerFooter alignWithMargins="0">
    <oddHeader>&amp;R&amp;"Arial,Bold"SOM Review</oddHeader>
    <oddFooter>&amp;RSOM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6" width="12.140625" style="21" customWidth="1"/>
    <col min="7" max="7" width="1.7109375" style="21" customWidth="1"/>
    <col min="8" max="8" width="12.140625" style="21" customWidth="1"/>
    <col min="9" max="9" width="12.8515625" style="21" customWidth="1"/>
    <col min="10" max="16384" width="9.140625" style="21" customWidth="1"/>
  </cols>
  <sheetData>
    <row r="1" spans="1:8" ht="12.75">
      <c r="A1" s="88" t="s">
        <v>0</v>
      </c>
      <c r="B1" s="88"/>
      <c r="C1" s="88"/>
      <c r="D1" s="88"/>
      <c r="E1" s="88"/>
      <c r="F1" s="88"/>
      <c r="G1" s="88"/>
      <c r="H1" s="88"/>
    </row>
    <row r="2" spans="1:2" s="55" customFormat="1" ht="14.25">
      <c r="A2" s="61" t="s">
        <v>53</v>
      </c>
      <c r="B2" s="62" t="s">
        <v>54</v>
      </c>
    </row>
    <row r="3" spans="1:8" ht="12.75">
      <c r="A3" s="29"/>
      <c r="B3" s="29"/>
      <c r="C3" s="29"/>
      <c r="D3" s="29"/>
      <c r="E3" s="29"/>
      <c r="F3" s="29"/>
      <c r="G3" s="30"/>
      <c r="H3" s="29"/>
    </row>
    <row r="4" spans="1:8" ht="12.75">
      <c r="A4" s="29"/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0"/>
      <c r="H4" s="31" t="s">
        <v>6</v>
      </c>
    </row>
    <row r="5" spans="1:8" ht="24">
      <c r="A5" s="31" t="s">
        <v>7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3"/>
      <c r="H5" s="34">
        <f>SUM(B5:F5)</f>
        <v>0</v>
      </c>
    </row>
    <row r="6" spans="1:8" ht="12.75">
      <c r="A6" s="84" t="s">
        <v>8</v>
      </c>
      <c r="B6" s="84"/>
      <c r="C6" s="84"/>
      <c r="D6" s="84"/>
      <c r="E6" s="84"/>
      <c r="F6" s="84"/>
      <c r="G6" s="84"/>
      <c r="H6" s="84"/>
    </row>
    <row r="7" spans="1:8" ht="24">
      <c r="A7" s="31" t="s">
        <v>9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3"/>
      <c r="H7" s="37">
        <f aca="true" t="shared" si="0" ref="H7:H16">SUM(B7:F7)</f>
        <v>0</v>
      </c>
    </row>
    <row r="8" spans="1:8" ht="36">
      <c r="A8" s="38" t="s">
        <v>64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3"/>
      <c r="H8" s="37">
        <f t="shared" si="0"/>
        <v>0</v>
      </c>
    </row>
    <row r="9" spans="1:8" ht="14.25">
      <c r="A9" s="38" t="s">
        <v>10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3"/>
      <c r="H9" s="37">
        <f t="shared" si="0"/>
        <v>0</v>
      </c>
    </row>
    <row r="10" spans="1:8" ht="14.25">
      <c r="A10" s="31" t="s">
        <v>11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3"/>
      <c r="H10" s="37">
        <f t="shared" si="0"/>
        <v>0</v>
      </c>
    </row>
    <row r="11" spans="1:8" ht="24">
      <c r="A11" s="31" t="s">
        <v>12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3"/>
      <c r="H11" s="37">
        <f t="shared" si="0"/>
        <v>0</v>
      </c>
    </row>
    <row r="12" spans="1:8" ht="24">
      <c r="A12" s="31" t="s">
        <v>13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3"/>
      <c r="H12" s="37">
        <f t="shared" si="0"/>
        <v>0</v>
      </c>
    </row>
    <row r="13" spans="1:8" ht="24">
      <c r="A13" s="42" t="s">
        <v>24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3"/>
      <c r="H13" s="37">
        <f t="shared" si="0"/>
        <v>0</v>
      </c>
    </row>
    <row r="14" spans="1:8" ht="36">
      <c r="A14" s="42" t="s">
        <v>25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3"/>
      <c r="H14" s="37">
        <f t="shared" si="0"/>
        <v>0</v>
      </c>
    </row>
    <row r="15" spans="1:8" ht="36.75" thickBot="1">
      <c r="A15" s="45" t="s">
        <v>26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33"/>
      <c r="H15" s="64">
        <f t="shared" si="0"/>
        <v>0</v>
      </c>
    </row>
    <row r="16" spans="1:8" ht="24.75" thickTop="1">
      <c r="A16" s="38" t="s">
        <v>14</v>
      </c>
      <c r="B16" s="48">
        <f>B5-(SUM(B6:B14))+B15</f>
        <v>0</v>
      </c>
      <c r="C16" s="48">
        <f>C5-(SUM(C6:C14))+C15</f>
        <v>0</v>
      </c>
      <c r="D16" s="48">
        <f>D5-(SUM(D6:D14))+D15</f>
        <v>0</v>
      </c>
      <c r="E16" s="48">
        <f>E5-(SUM(E6:E14))+E15</f>
        <v>0</v>
      </c>
      <c r="F16" s="48">
        <f>F5-(SUM(F6:F14))+F15</f>
        <v>0</v>
      </c>
      <c r="G16" s="35"/>
      <c r="H16" s="48">
        <f t="shared" si="0"/>
        <v>0</v>
      </c>
    </row>
    <row r="17" spans="1:8" ht="12.75">
      <c r="A17" s="29"/>
      <c r="B17" s="50"/>
      <c r="C17" s="50"/>
      <c r="D17" s="50"/>
      <c r="E17" s="50"/>
      <c r="F17" s="50"/>
      <c r="G17" s="51"/>
      <c r="H17" s="29"/>
    </row>
    <row r="18" spans="1:8" ht="12.75">
      <c r="A18" s="31" t="s">
        <v>27</v>
      </c>
      <c r="B18" s="66">
        <v>0.08</v>
      </c>
      <c r="C18" s="66">
        <v>0.08</v>
      </c>
      <c r="D18" s="66">
        <v>0.08</v>
      </c>
      <c r="E18" s="66">
        <v>0.08</v>
      </c>
      <c r="F18" s="66">
        <v>0.08</v>
      </c>
      <c r="G18" s="51"/>
      <c r="H18" s="29"/>
    </row>
    <row r="19" spans="1:8" ht="14.25">
      <c r="A19" s="29"/>
      <c r="B19" s="29"/>
      <c r="C19" s="29"/>
      <c r="D19" s="29"/>
      <c r="E19" s="29"/>
      <c r="F19" s="29"/>
      <c r="G19" s="33"/>
      <c r="H19" s="29"/>
    </row>
    <row r="20" spans="1:8" ht="24">
      <c r="A20" s="31" t="s">
        <v>63</v>
      </c>
      <c r="B20" s="34">
        <f>ROUND((B16*B18),0)</f>
        <v>0</v>
      </c>
      <c r="C20" s="34">
        <f>ROUND((C16*C18),0)</f>
        <v>0</v>
      </c>
      <c r="D20" s="34">
        <f>ROUND((D16*D18),0)</f>
        <v>0</v>
      </c>
      <c r="E20" s="34">
        <f>ROUND((E16*E18),0)</f>
        <v>0</v>
      </c>
      <c r="F20" s="34">
        <f>ROUND((F16*F18),0)</f>
        <v>0</v>
      </c>
      <c r="G20" s="35"/>
      <c r="H20" s="34">
        <f>SUM(B20:F20)</f>
        <v>0</v>
      </c>
    </row>
    <row r="21" spans="1:8" ht="12.75">
      <c r="A21" s="29"/>
      <c r="B21" s="29"/>
      <c r="C21" s="29"/>
      <c r="D21" s="29"/>
      <c r="E21" s="29"/>
      <c r="F21" s="29"/>
      <c r="G21" s="30"/>
      <c r="H21" s="29"/>
    </row>
    <row r="22" spans="1:8" ht="24">
      <c r="A22" s="31" t="s">
        <v>22</v>
      </c>
      <c r="B22" s="34">
        <f>B5+B20</f>
        <v>0</v>
      </c>
      <c r="C22" s="34">
        <f>C5+C20</f>
        <v>0</v>
      </c>
      <c r="D22" s="34">
        <f>D5+D20</f>
        <v>0</v>
      </c>
      <c r="E22" s="34">
        <f>E5+E20</f>
        <v>0</v>
      </c>
      <c r="F22" s="34">
        <f>F5+F20</f>
        <v>0</v>
      </c>
      <c r="G22" s="35"/>
      <c r="H22" s="34">
        <f>SUM(B22:F22)</f>
        <v>0</v>
      </c>
    </row>
    <row r="23" spans="1:8" ht="12.75">
      <c r="A23" s="29"/>
      <c r="B23" s="29"/>
      <c r="C23" s="29"/>
      <c r="D23" s="29"/>
      <c r="E23" s="29"/>
      <c r="F23" s="29"/>
      <c r="G23" s="30"/>
      <c r="H23" s="29"/>
    </row>
    <row r="24" spans="1:8" ht="12.75">
      <c r="A24" s="83" t="s">
        <v>23</v>
      </c>
      <c r="B24" s="83"/>
      <c r="C24" s="83"/>
      <c r="D24" s="83"/>
      <c r="E24" s="83"/>
      <c r="F24" s="83"/>
      <c r="G24" s="30"/>
      <c r="H24" s="29"/>
    </row>
    <row r="25" spans="1:6" ht="12.75">
      <c r="A25" s="83"/>
      <c r="B25" s="83"/>
      <c r="C25" s="83"/>
      <c r="D25" s="83"/>
      <c r="E25" s="83"/>
      <c r="F25" s="83"/>
    </row>
    <row r="26" s="55" customFormat="1" ht="12"/>
    <row r="27" s="55" customFormat="1" ht="12"/>
    <row r="28" s="55" customFormat="1" ht="12"/>
    <row r="29" s="55" customFormat="1" ht="12"/>
    <row r="30" s="55" customFormat="1" ht="12"/>
    <row r="31" s="55" customFormat="1" ht="12"/>
    <row r="32" s="55" customFormat="1" ht="12"/>
    <row r="33" s="55" customFormat="1" ht="12"/>
    <row r="34" s="55" customFormat="1" ht="12"/>
    <row r="35" s="55" customFormat="1" ht="12"/>
    <row r="36" s="55" customFormat="1" ht="12"/>
    <row r="37" s="55" customFormat="1" ht="12"/>
    <row r="38" s="55" customFormat="1" ht="12"/>
    <row r="39" s="55" customFormat="1" ht="12"/>
    <row r="40" s="55" customFormat="1" ht="12"/>
    <row r="41" s="55" customFormat="1" ht="12"/>
    <row r="42" s="55" customFormat="1" ht="12"/>
    <row r="43" s="55" customFormat="1" ht="12"/>
    <row r="44" s="55" customFormat="1" ht="12"/>
    <row r="45" s="55" customFormat="1" ht="12"/>
    <row r="46" s="55" customFormat="1" ht="12"/>
    <row r="47" s="55" customFormat="1" ht="12"/>
    <row r="48" s="55" customFormat="1" ht="12"/>
    <row r="49" s="55" customFormat="1" ht="12"/>
    <row r="50" s="55" customFormat="1" ht="12"/>
    <row r="51" s="55" customFormat="1" ht="12"/>
    <row r="52" s="55" customFormat="1" ht="12"/>
    <row r="53" s="55" customFormat="1" ht="12"/>
    <row r="54" s="60" customFormat="1" ht="12"/>
    <row r="55" s="60" customFormat="1" ht="12"/>
    <row r="56" s="60" customFormat="1" ht="12"/>
    <row r="57" s="60" customFormat="1" ht="12"/>
    <row r="58" s="60" customFormat="1" ht="12"/>
    <row r="59" s="60" customFormat="1" ht="12"/>
    <row r="60" s="60" customFormat="1" ht="12"/>
    <row r="61" s="60" customFormat="1" ht="12"/>
    <row r="62" s="60" customFormat="1" ht="12"/>
    <row r="63" s="60" customFormat="1" ht="12"/>
    <row r="64" s="60" customFormat="1" ht="12"/>
    <row r="65" s="60" customFormat="1" ht="12"/>
    <row r="66" s="60" customFormat="1" ht="12"/>
  </sheetData>
  <sheetProtection/>
  <mergeCells count="3">
    <mergeCell ref="A1:H1"/>
    <mergeCell ref="A6:H6"/>
    <mergeCell ref="A24:F25"/>
  </mergeCells>
  <printOptions/>
  <pageMargins left="0.75" right="0.75" top="1" bottom="1" header="0.5" footer="0.5"/>
  <pageSetup horizontalDpi="600" verticalDpi="600" orientation="portrait" r:id="rId1"/>
  <headerFooter alignWithMargins="0">
    <oddHeader>&amp;R&amp;"Arial,Bold"SOM Review</oddHeader>
    <oddFooter>&amp;RSOM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6" width="12.140625" style="21" customWidth="1"/>
    <col min="7" max="7" width="1.7109375" style="21" customWidth="1"/>
    <col min="8" max="8" width="14.140625" style="21" customWidth="1"/>
    <col min="9" max="9" width="12.8515625" style="21" customWidth="1"/>
    <col min="10" max="16384" width="9.140625" style="21" customWidth="1"/>
  </cols>
  <sheetData>
    <row r="1" spans="1:8" ht="12.75">
      <c r="A1" s="88" t="s">
        <v>0</v>
      </c>
      <c r="B1" s="88"/>
      <c r="C1" s="88"/>
      <c r="D1" s="88"/>
      <c r="E1" s="88"/>
      <c r="F1" s="88"/>
      <c r="G1" s="88"/>
      <c r="H1" s="88"/>
    </row>
    <row r="2" spans="1:2" s="55" customFormat="1" ht="14.25">
      <c r="A2" s="61" t="s">
        <v>53</v>
      </c>
      <c r="B2" s="62" t="s">
        <v>54</v>
      </c>
    </row>
    <row r="3" spans="1:8" ht="12.75">
      <c r="A3" s="29"/>
      <c r="B3" s="29"/>
      <c r="C3" s="29"/>
      <c r="D3" s="29"/>
      <c r="E3" s="29"/>
      <c r="F3" s="29"/>
      <c r="G3" s="30"/>
      <c r="H3" s="29"/>
    </row>
    <row r="4" spans="1:8" ht="12.75">
      <c r="A4" s="29"/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0"/>
      <c r="H4" s="31" t="s">
        <v>6</v>
      </c>
    </row>
    <row r="5" spans="1:8" ht="24">
      <c r="A5" s="31" t="s">
        <v>7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3"/>
      <c r="H5" s="34">
        <f>SUM(B5:F5)</f>
        <v>0</v>
      </c>
    </row>
    <row r="6" spans="1:8" ht="12.75">
      <c r="A6" s="84" t="s">
        <v>8</v>
      </c>
      <c r="B6" s="84"/>
      <c r="C6" s="84"/>
      <c r="D6" s="84"/>
      <c r="E6" s="84"/>
      <c r="F6" s="84"/>
      <c r="G6" s="84"/>
      <c r="H6" s="84"/>
    </row>
    <row r="7" spans="1:8" ht="24">
      <c r="A7" s="31" t="s">
        <v>37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3"/>
      <c r="H7" s="37">
        <f>SUM(B7:F7)</f>
        <v>0</v>
      </c>
    </row>
    <row r="8" spans="1:8" ht="24">
      <c r="A8" s="38" t="s">
        <v>14</v>
      </c>
      <c r="B8" s="48">
        <f>B5-B7</f>
        <v>0</v>
      </c>
      <c r="C8" s="48">
        <f>C5-C7</f>
        <v>0</v>
      </c>
      <c r="D8" s="48">
        <f>D5-D7</f>
        <v>0</v>
      </c>
      <c r="E8" s="48">
        <f>E5-E7</f>
        <v>0</v>
      </c>
      <c r="F8" s="48">
        <f>F5-F7</f>
        <v>0</v>
      </c>
      <c r="G8" s="35"/>
      <c r="H8" s="48">
        <f>SUM(B8:F8)</f>
        <v>0</v>
      </c>
    </row>
    <row r="9" spans="1:8" ht="12.75">
      <c r="A9" s="29"/>
      <c r="B9" s="50"/>
      <c r="C9" s="50"/>
      <c r="D9" s="50"/>
      <c r="E9" s="50"/>
      <c r="F9" s="50"/>
      <c r="G9" s="51"/>
      <c r="H9" s="29"/>
    </row>
    <row r="10" spans="1:8" ht="12.75">
      <c r="A10" s="31" t="s">
        <v>27</v>
      </c>
      <c r="B10" s="66">
        <v>0.08</v>
      </c>
      <c r="C10" s="66">
        <v>0.08</v>
      </c>
      <c r="D10" s="66">
        <v>0.08</v>
      </c>
      <c r="E10" s="66">
        <v>0.08</v>
      </c>
      <c r="F10" s="66">
        <v>0.08</v>
      </c>
      <c r="G10" s="51"/>
      <c r="H10" s="29"/>
    </row>
    <row r="11" spans="1:8" ht="14.25">
      <c r="A11" s="29"/>
      <c r="B11" s="29"/>
      <c r="C11" s="29"/>
      <c r="D11" s="29"/>
      <c r="E11" s="29"/>
      <c r="F11" s="29"/>
      <c r="G11" s="33"/>
      <c r="H11" s="29"/>
    </row>
    <row r="12" spans="1:8" ht="24">
      <c r="A12" s="31" t="s">
        <v>63</v>
      </c>
      <c r="B12" s="34">
        <f>ROUND((B8*B10),0)</f>
        <v>0</v>
      </c>
      <c r="C12" s="34">
        <f>ROUND((C8*C10),0)</f>
        <v>0</v>
      </c>
      <c r="D12" s="34">
        <f>ROUND((D8*D10),0)</f>
        <v>0</v>
      </c>
      <c r="E12" s="34">
        <f>ROUND((E8*E10),0)</f>
        <v>0</v>
      </c>
      <c r="F12" s="34">
        <f>ROUND((F8*F10),0)</f>
        <v>0</v>
      </c>
      <c r="G12" s="35"/>
      <c r="H12" s="34">
        <f>SUM(B12:F12)</f>
        <v>0</v>
      </c>
    </row>
    <row r="13" spans="1:8" ht="12.75">
      <c r="A13" s="29"/>
      <c r="B13" s="29"/>
      <c r="C13" s="29"/>
      <c r="D13" s="29"/>
      <c r="E13" s="29"/>
      <c r="F13" s="29"/>
      <c r="G13" s="30"/>
      <c r="H13" s="29"/>
    </row>
    <row r="14" spans="1:8" ht="24">
      <c r="A14" s="31" t="s">
        <v>22</v>
      </c>
      <c r="B14" s="34">
        <f>B5+B12</f>
        <v>0</v>
      </c>
      <c r="C14" s="34">
        <f>C5+C12</f>
        <v>0</v>
      </c>
      <c r="D14" s="34">
        <f>D5+D12</f>
        <v>0</v>
      </c>
      <c r="E14" s="34">
        <f>E5+E12</f>
        <v>0</v>
      </c>
      <c r="F14" s="34">
        <f>F5+F12</f>
        <v>0</v>
      </c>
      <c r="G14" s="35"/>
      <c r="H14" s="34">
        <f>SUM(B14:F14)</f>
        <v>0</v>
      </c>
    </row>
    <row r="15" spans="1:8" ht="12.75">
      <c r="A15" s="29"/>
      <c r="B15" s="29"/>
      <c r="C15" s="29"/>
      <c r="D15" s="29"/>
      <c r="E15" s="29"/>
      <c r="F15" s="29"/>
      <c r="G15" s="30"/>
      <c r="H15" s="29"/>
    </row>
    <row r="16" spans="1:6" ht="12.75">
      <c r="A16" s="29"/>
      <c r="B16" s="29"/>
      <c r="C16" s="29"/>
      <c r="D16" s="29"/>
      <c r="E16" s="29"/>
      <c r="F16" s="29"/>
    </row>
  </sheetData>
  <sheetProtection/>
  <mergeCells count="2">
    <mergeCell ref="A1:H1"/>
    <mergeCell ref="A6:H6"/>
  </mergeCells>
  <printOptions/>
  <pageMargins left="0.75" right="0.75" top="1" bottom="1" header="0.5" footer="0.5"/>
  <pageSetup horizontalDpi="600" verticalDpi="600" orientation="portrait" r:id="rId1"/>
  <headerFooter alignWithMargins="0">
    <oddHeader>&amp;R&amp;"Arial,Bold"SOM Review</oddHeader>
    <oddFooter>&amp;RSOM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6" width="12.140625" style="21" customWidth="1"/>
    <col min="7" max="7" width="1.7109375" style="21" customWidth="1"/>
    <col min="8" max="8" width="12.140625" style="21" customWidth="1"/>
    <col min="9" max="9" width="12.8515625" style="21" customWidth="1"/>
    <col min="10" max="16384" width="9.140625" style="21" customWidth="1"/>
  </cols>
  <sheetData>
    <row r="1" spans="1:8" ht="12.75">
      <c r="A1" s="88" t="s">
        <v>0</v>
      </c>
      <c r="B1" s="88"/>
      <c r="C1" s="88"/>
      <c r="D1" s="88"/>
      <c r="E1" s="88"/>
      <c r="F1" s="88"/>
      <c r="G1" s="88"/>
      <c r="H1" s="88"/>
    </row>
    <row r="2" spans="1:2" s="55" customFormat="1" ht="14.25">
      <c r="A2" s="61" t="s">
        <v>53</v>
      </c>
      <c r="B2" s="62" t="s">
        <v>54</v>
      </c>
    </row>
    <row r="3" spans="1:8" ht="12.75">
      <c r="A3" s="29"/>
      <c r="B3" s="29"/>
      <c r="C3" s="29"/>
      <c r="D3" s="29"/>
      <c r="E3" s="29"/>
      <c r="F3" s="29"/>
      <c r="G3" s="30"/>
      <c r="H3" s="29"/>
    </row>
    <row r="4" spans="1:8" ht="12.75">
      <c r="A4" s="29"/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0"/>
      <c r="H4" s="31" t="s">
        <v>6</v>
      </c>
    </row>
    <row r="5" spans="1:8" ht="24">
      <c r="A5" s="31" t="s">
        <v>7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3"/>
      <c r="H5" s="34">
        <f>SUM(B5:F5)</f>
        <v>0</v>
      </c>
    </row>
    <row r="6" spans="1:8" ht="12.75">
      <c r="A6" s="84" t="s">
        <v>8</v>
      </c>
      <c r="B6" s="84"/>
      <c r="C6" s="84"/>
      <c r="D6" s="84"/>
      <c r="E6" s="84"/>
      <c r="F6" s="84"/>
      <c r="G6" s="84"/>
      <c r="H6" s="84"/>
    </row>
    <row r="7" spans="1:8" ht="24">
      <c r="A7" s="31" t="s">
        <v>9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3"/>
      <c r="H7" s="37">
        <f aca="true" t="shared" si="0" ref="H7:H16">SUM(B7:F7)</f>
        <v>0</v>
      </c>
    </row>
    <row r="8" spans="1:8" ht="36">
      <c r="A8" s="38" t="s">
        <v>64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3"/>
      <c r="H8" s="37">
        <f t="shared" si="0"/>
        <v>0</v>
      </c>
    </row>
    <row r="9" spans="1:8" ht="14.25">
      <c r="A9" s="38" t="s">
        <v>10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3"/>
      <c r="H9" s="37">
        <f t="shared" si="0"/>
        <v>0</v>
      </c>
    </row>
    <row r="10" spans="1:8" ht="14.25">
      <c r="A10" s="31" t="s">
        <v>11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3"/>
      <c r="H10" s="37">
        <f t="shared" si="0"/>
        <v>0</v>
      </c>
    </row>
    <row r="11" spans="1:8" ht="24">
      <c r="A11" s="31" t="s">
        <v>12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3"/>
      <c r="H11" s="37">
        <f t="shared" si="0"/>
        <v>0</v>
      </c>
    </row>
    <row r="12" spans="1:8" ht="24">
      <c r="A12" s="31" t="s">
        <v>13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3"/>
      <c r="H12" s="37">
        <f t="shared" si="0"/>
        <v>0</v>
      </c>
    </row>
    <row r="13" spans="1:8" ht="24">
      <c r="A13" s="42" t="s">
        <v>24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3"/>
      <c r="H13" s="37">
        <f t="shared" si="0"/>
        <v>0</v>
      </c>
    </row>
    <row r="14" spans="1:8" ht="36">
      <c r="A14" s="42" t="s">
        <v>25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3"/>
      <c r="H14" s="37">
        <f t="shared" si="0"/>
        <v>0</v>
      </c>
    </row>
    <row r="15" spans="1:8" ht="36.75" thickBot="1">
      <c r="A15" s="45" t="s">
        <v>26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33"/>
      <c r="H15" s="64">
        <f t="shared" si="0"/>
        <v>0</v>
      </c>
    </row>
    <row r="16" spans="1:8" ht="24.75" thickTop="1">
      <c r="A16" s="38" t="s">
        <v>14</v>
      </c>
      <c r="B16" s="48">
        <f>B5-(SUM(B6:B14))+B15</f>
        <v>0</v>
      </c>
      <c r="C16" s="48">
        <f>C5-(SUM(C6:C14))+C15</f>
        <v>0</v>
      </c>
      <c r="D16" s="48">
        <f>D5-(SUM(D6:D14))+D15</f>
        <v>0</v>
      </c>
      <c r="E16" s="48">
        <f>E5-(SUM(E6:E14))+E15</f>
        <v>0</v>
      </c>
      <c r="F16" s="48">
        <f>F5-(SUM(F6:F14))+F15</f>
        <v>0</v>
      </c>
      <c r="G16" s="35"/>
      <c r="H16" s="48">
        <f t="shared" si="0"/>
        <v>0</v>
      </c>
    </row>
    <row r="17" spans="1:8" ht="12.75">
      <c r="A17" s="29"/>
      <c r="B17" s="50"/>
      <c r="C17" s="50"/>
      <c r="D17" s="50"/>
      <c r="E17" s="50"/>
      <c r="F17" s="50"/>
      <c r="G17" s="51"/>
      <c r="H17" s="29"/>
    </row>
    <row r="18" spans="1:8" ht="12.75">
      <c r="A18" s="31" t="s">
        <v>15</v>
      </c>
      <c r="B18" s="66">
        <v>0.45</v>
      </c>
      <c r="C18" s="66">
        <v>0.45</v>
      </c>
      <c r="D18" s="66">
        <v>0.45</v>
      </c>
      <c r="E18" s="66">
        <v>0.45</v>
      </c>
      <c r="F18" s="66">
        <v>0.45</v>
      </c>
      <c r="G18" s="51"/>
      <c r="H18" s="29"/>
    </row>
    <row r="19" spans="1:7" ht="24">
      <c r="A19" s="31" t="s">
        <v>16</v>
      </c>
      <c r="B19" s="53">
        <v>12</v>
      </c>
      <c r="C19" s="53">
        <v>12</v>
      </c>
      <c r="D19" s="53">
        <v>12</v>
      </c>
      <c r="E19" s="53">
        <v>12</v>
      </c>
      <c r="F19" s="53">
        <v>12</v>
      </c>
      <c r="G19" s="51"/>
    </row>
    <row r="20" spans="1:8" ht="14.25">
      <c r="A20" s="31" t="s">
        <v>19</v>
      </c>
      <c r="B20" s="37">
        <f>ROUND(((B16/12)*B19),0)</f>
        <v>0</v>
      </c>
      <c r="C20" s="37">
        <f>ROUND(((C16/12)*C19),0)</f>
        <v>0</v>
      </c>
      <c r="D20" s="37">
        <f>ROUND(((D16/12)*D19),0)</f>
        <v>0</v>
      </c>
      <c r="E20" s="37">
        <f>ROUND(((E16/12)*E19),0)</f>
        <v>0</v>
      </c>
      <c r="F20" s="37">
        <f>ROUND(((F16/12)*F19),0)</f>
        <v>0</v>
      </c>
      <c r="G20" s="35"/>
      <c r="H20" s="29"/>
    </row>
    <row r="21" spans="1:9" ht="24">
      <c r="A21" s="31" t="s">
        <v>51</v>
      </c>
      <c r="B21" s="34">
        <f>+B20*B18</f>
        <v>0</v>
      </c>
      <c r="C21" s="34">
        <f>+C20*C18</f>
        <v>0</v>
      </c>
      <c r="D21" s="34">
        <f>+D20*D18</f>
        <v>0</v>
      </c>
      <c r="E21" s="34">
        <f>+E20*E18</f>
        <v>0</v>
      </c>
      <c r="F21" s="34">
        <f>+F20*F18</f>
        <v>0</v>
      </c>
      <c r="G21" s="51"/>
      <c r="H21" s="37">
        <f>SUM(B21:F21)</f>
        <v>0</v>
      </c>
      <c r="I21" s="29"/>
    </row>
    <row r="22" spans="1:8" ht="12.75">
      <c r="A22" s="30"/>
      <c r="B22" s="67"/>
      <c r="C22" s="67"/>
      <c r="D22" s="67"/>
      <c r="E22" s="67"/>
      <c r="F22" s="67"/>
      <c r="G22" s="51"/>
      <c r="H22" s="29"/>
    </row>
    <row r="23" spans="1:8" ht="12.75">
      <c r="A23" s="31" t="s">
        <v>17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51"/>
      <c r="H23" s="29"/>
    </row>
    <row r="24" spans="1:8" ht="24">
      <c r="A24" s="31" t="s">
        <v>18</v>
      </c>
      <c r="B24" s="54">
        <f>12-B19</f>
        <v>0</v>
      </c>
      <c r="C24" s="54">
        <f>12-C19</f>
        <v>0</v>
      </c>
      <c r="D24" s="54">
        <f>12-D19</f>
        <v>0</v>
      </c>
      <c r="E24" s="54">
        <f>12-E19</f>
        <v>0</v>
      </c>
      <c r="F24" s="54">
        <f>12-F19</f>
        <v>0</v>
      </c>
      <c r="G24" s="51"/>
      <c r="H24" s="29"/>
    </row>
    <row r="25" spans="1:8" ht="14.25">
      <c r="A25" s="31" t="s">
        <v>20</v>
      </c>
      <c r="B25" s="37">
        <f>B16-B20</f>
        <v>0</v>
      </c>
      <c r="C25" s="37">
        <f>C16-C20</f>
        <v>0</v>
      </c>
      <c r="D25" s="37">
        <f>D16-D20</f>
        <v>0</v>
      </c>
      <c r="E25" s="37">
        <f>E16-E20</f>
        <v>0</v>
      </c>
      <c r="F25" s="37">
        <f>F16-F20</f>
        <v>0</v>
      </c>
      <c r="G25" s="35"/>
      <c r="H25" s="29"/>
    </row>
    <row r="26" spans="1:8" ht="24">
      <c r="A26" s="31" t="s">
        <v>52</v>
      </c>
      <c r="B26" s="34">
        <f>+B25*B23</f>
        <v>0</v>
      </c>
      <c r="C26" s="34">
        <f>+C25*C23</f>
        <v>0</v>
      </c>
      <c r="D26" s="34">
        <f>+D25*D23</f>
        <v>0</v>
      </c>
      <c r="E26" s="34">
        <f>+E25*E23</f>
        <v>0</v>
      </c>
      <c r="F26" s="34">
        <f>+F25*F23</f>
        <v>0</v>
      </c>
      <c r="G26" s="51"/>
      <c r="H26" s="37">
        <f>SUM(B26:F26)</f>
        <v>0</v>
      </c>
    </row>
    <row r="27" spans="1:8" ht="14.25">
      <c r="A27" s="29"/>
      <c r="B27" s="29"/>
      <c r="C27" s="29"/>
      <c r="D27" s="29"/>
      <c r="E27" s="29"/>
      <c r="F27" s="29"/>
      <c r="G27" s="33"/>
      <c r="H27" s="29"/>
    </row>
    <row r="28" spans="1:8" ht="24">
      <c r="A28" s="31" t="s">
        <v>63</v>
      </c>
      <c r="B28" s="37">
        <f>ROUND((B21+B26),0)</f>
        <v>0</v>
      </c>
      <c r="C28" s="37">
        <f>ROUND((C21+C26),0)</f>
        <v>0</v>
      </c>
      <c r="D28" s="37">
        <f>ROUND((D21+D26),0)</f>
        <v>0</v>
      </c>
      <c r="E28" s="37">
        <f>ROUND((E21+E26),0)</f>
        <v>0</v>
      </c>
      <c r="F28" s="37">
        <f>ROUND((F21+F26),0)</f>
        <v>0</v>
      </c>
      <c r="G28" s="35"/>
      <c r="H28" s="34">
        <f>SUM(B28:F28)</f>
        <v>0</v>
      </c>
    </row>
    <row r="29" spans="1:8" ht="12.75">
      <c r="A29" s="29"/>
      <c r="B29" s="29"/>
      <c r="C29" s="29"/>
      <c r="D29" s="29"/>
      <c r="E29" s="29"/>
      <c r="F29" s="29"/>
      <c r="G29" s="30"/>
      <c r="H29" s="29"/>
    </row>
    <row r="30" spans="1:8" ht="24">
      <c r="A30" s="31" t="s">
        <v>22</v>
      </c>
      <c r="B30" s="34">
        <f>B5+B28</f>
        <v>0</v>
      </c>
      <c r="C30" s="34">
        <f>C5+C28</f>
        <v>0</v>
      </c>
      <c r="D30" s="34">
        <f>D5+D28</f>
        <v>0</v>
      </c>
      <c r="E30" s="34">
        <f>E5+E28</f>
        <v>0</v>
      </c>
      <c r="F30" s="34">
        <f>F5+F28</f>
        <v>0</v>
      </c>
      <c r="G30" s="35"/>
      <c r="H30" s="34">
        <f>SUM(B30:F30)</f>
        <v>0</v>
      </c>
    </row>
    <row r="31" spans="1:8" ht="12.75">
      <c r="A31" s="29"/>
      <c r="B31" s="29"/>
      <c r="C31" s="29"/>
      <c r="D31" s="29"/>
      <c r="E31" s="29"/>
      <c r="F31" s="29"/>
      <c r="G31" s="30"/>
      <c r="H31" s="29"/>
    </row>
    <row r="32" spans="1:8" ht="12.75">
      <c r="A32" s="83" t="s">
        <v>23</v>
      </c>
      <c r="B32" s="83"/>
      <c r="C32" s="83"/>
      <c r="D32" s="83"/>
      <c r="E32" s="83"/>
      <c r="F32" s="83"/>
      <c r="G32" s="30"/>
      <c r="H32" s="29"/>
    </row>
    <row r="33" spans="1:6" ht="12.75">
      <c r="A33" s="83"/>
      <c r="B33" s="83"/>
      <c r="C33" s="83"/>
      <c r="D33" s="83"/>
      <c r="E33" s="83"/>
      <c r="F33" s="83"/>
    </row>
    <row r="34" s="55" customFormat="1" ht="12"/>
    <row r="35" s="55" customFormat="1" ht="12"/>
    <row r="36" s="55" customFormat="1" ht="12"/>
    <row r="37" s="55" customFormat="1" ht="12"/>
    <row r="38" s="55" customFormat="1" ht="12"/>
    <row r="39" s="55" customFormat="1" ht="12"/>
    <row r="40" s="55" customFormat="1" ht="12"/>
    <row r="41" s="55" customFormat="1" ht="12"/>
    <row r="42" s="55" customFormat="1" ht="12"/>
    <row r="43" s="55" customFormat="1" ht="12"/>
    <row r="44" s="55" customFormat="1" ht="12"/>
    <row r="45" s="55" customFormat="1" ht="12"/>
    <row r="46" s="55" customFormat="1" ht="12"/>
    <row r="47" s="55" customFormat="1" ht="12"/>
    <row r="48" s="55" customFormat="1" ht="12"/>
    <row r="49" s="55" customFormat="1" ht="12"/>
    <row r="50" s="55" customFormat="1" ht="12"/>
    <row r="51" s="55" customFormat="1" ht="12"/>
    <row r="52" s="55" customFormat="1" ht="12"/>
    <row r="53" s="55" customFormat="1" ht="12"/>
    <row r="54" s="55" customFormat="1" ht="12"/>
    <row r="55" s="55" customFormat="1" ht="12"/>
    <row r="56" s="55" customFormat="1" ht="12"/>
    <row r="57" s="55" customFormat="1" ht="12"/>
    <row r="58" s="55" customFormat="1" ht="12"/>
    <row r="59" s="55" customFormat="1" ht="12"/>
    <row r="60" s="55" customFormat="1" ht="12"/>
    <row r="61" s="55" customFormat="1" ht="12"/>
    <row r="62" s="60" customFormat="1" ht="12"/>
    <row r="63" s="60" customFormat="1" ht="12"/>
    <row r="64" s="60" customFormat="1" ht="12"/>
    <row r="65" s="60" customFormat="1" ht="12"/>
    <row r="66" s="60" customFormat="1" ht="12"/>
    <row r="67" s="60" customFormat="1" ht="12"/>
    <row r="68" s="60" customFormat="1" ht="12"/>
    <row r="69" s="60" customFormat="1" ht="12"/>
    <row r="70" s="60" customFormat="1" ht="12"/>
    <row r="71" s="60" customFormat="1" ht="12"/>
    <row r="72" s="60" customFormat="1" ht="12"/>
    <row r="73" s="60" customFormat="1" ht="12"/>
    <row r="74" s="60" customFormat="1" ht="12"/>
  </sheetData>
  <sheetProtection/>
  <mergeCells count="3">
    <mergeCell ref="A1:H1"/>
    <mergeCell ref="A6:H6"/>
    <mergeCell ref="A32:F33"/>
  </mergeCells>
  <printOptions/>
  <pageMargins left="0.75" right="0.75" top="1" bottom="1" header="0.5" footer="0.5"/>
  <pageSetup horizontalDpi="600" verticalDpi="600" orientation="portrait" r:id="rId1"/>
  <headerFooter alignWithMargins="0">
    <oddHeader>&amp;R&amp;"Arial,Bold"SOM Review</oddHeader>
    <oddFooter>&amp;RSOM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Medicine</dc:creator>
  <cp:keywords/>
  <dc:description/>
  <cp:lastModifiedBy>rknight</cp:lastModifiedBy>
  <cp:lastPrinted>2014-09-15T19:25:53Z</cp:lastPrinted>
  <dcterms:created xsi:type="dcterms:W3CDTF">1999-04-07T22:18:01Z</dcterms:created>
  <dcterms:modified xsi:type="dcterms:W3CDTF">2018-08-22T21:42:15Z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